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hajnc\AppData\Local\Microsoft\Windows\INetCache\Content.Outlook\2Z436Z0H\"/>
    </mc:Choice>
  </mc:AlternateContent>
  <xr:revisionPtr revIDLastSave="0" documentId="13_ncr:1_{0D3AEDC9-FFE1-402C-81F4-9DCE290B2A75}" xr6:coauthVersionLast="47" xr6:coauthVersionMax="47" xr10:uidLastSave="{00000000-0000-0000-0000-000000000000}"/>
  <bookViews>
    <workbookView xWindow="-120" yWindow="-120" windowWidth="29040" windowHeight="15720" xr2:uid="{47CF0AC4-220B-4888-A82D-A02FABF593D6}"/>
  </bookViews>
  <sheets>
    <sheet name="Sudski_sporovi_OBJAVA" sheetId="1" r:id="rId1"/>
    <sheet name="Primljena jamstva - UKUPNO" sheetId="5" r:id="rId2"/>
    <sheet name=" Dana jamstva -UKUPNO" sheetId="6" r:id="rId3"/>
  </sheets>
  <definedNames>
    <definedName name="_xlnm._FilterDatabase" localSheetId="0" hidden="1">Sudski_sporovi_OBJAVA!$A$3:$I$3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1" i="5" l="1"/>
  <c r="F57" i="1" l="1"/>
  <c r="F58" i="1"/>
  <c r="D39" i="6" l="1"/>
  <c r="F41" i="1" l="1"/>
</calcChain>
</file>

<file path=xl/sharedStrings.xml><?xml version="1.0" encoding="utf-8"?>
<sst xmlns="http://schemas.openxmlformats.org/spreadsheetml/2006/main" count="1701" uniqueCount="1013">
  <si>
    <t>UKUPNO</t>
  </si>
  <si>
    <t>29.07.2019.</t>
  </si>
  <si>
    <t>5 godina</t>
  </si>
  <si>
    <t>NAPLATA POTRAŽIVANJA</t>
  </si>
  <si>
    <t>IŽ - FOND</t>
  </si>
  <si>
    <t>VALTURA D.O.O.</t>
  </si>
  <si>
    <t>37.</t>
  </si>
  <si>
    <t>22.12.2022.</t>
  </si>
  <si>
    <t>OBRT JASTOG
VL. SANDRA PILJAN LORENCIN</t>
  </si>
  <si>
    <t>36.</t>
  </si>
  <si>
    <t>OPG VOŠTEN IVAN</t>
  </si>
  <si>
    <t>35.</t>
  </si>
  <si>
    <t>OPG ELIKSIR
NST.MIRO PETOHLEB</t>
  </si>
  <si>
    <t>34.</t>
  </si>
  <si>
    <t>02.01.2013.</t>
  </si>
  <si>
    <t>OBRT PRŠUTARNA GRUBIŠIĆ</t>
  </si>
  <si>
    <t>33.</t>
  </si>
  <si>
    <t>25.07.2019.</t>
  </si>
  <si>
    <t>OBRT TOMASO</t>
  </si>
  <si>
    <t>32.</t>
  </si>
  <si>
    <t>27.12.2011.</t>
  </si>
  <si>
    <t>3 godina</t>
  </si>
  <si>
    <t>OPG RABAR RINO</t>
  </si>
  <si>
    <t>31.</t>
  </si>
  <si>
    <t>23.12.2011.</t>
  </si>
  <si>
    <t>OBRT ŽBITAR</t>
  </si>
  <si>
    <t>30.</t>
  </si>
  <si>
    <t>28.12.2011.</t>
  </si>
  <si>
    <t>OBRT EMMA</t>
  </si>
  <si>
    <t>29.</t>
  </si>
  <si>
    <t>OBRT INGA</t>
  </si>
  <si>
    <t>28.</t>
  </si>
  <si>
    <t>19.11.2012.</t>
  </si>
  <si>
    <t>OBRT DEMARKI</t>
  </si>
  <si>
    <t>27.</t>
  </si>
  <si>
    <t>20.08.2013.</t>
  </si>
  <si>
    <t>OBRT GLJIVARA MARTINA</t>
  </si>
  <si>
    <t>26.</t>
  </si>
  <si>
    <t>25.07.2012.</t>
  </si>
  <si>
    <t>MAR.RA.ISTRA D.O.O.</t>
  </si>
  <si>
    <t>25.</t>
  </si>
  <si>
    <t>OBRT MIROSLAV ZLATIĆ</t>
  </si>
  <si>
    <t>24.</t>
  </si>
  <si>
    <t>26.08.2015.</t>
  </si>
  <si>
    <t>OBRT ISKOPI DUBINOVIĆ</t>
  </si>
  <si>
    <t>23.</t>
  </si>
  <si>
    <t>24.05.2010.</t>
  </si>
  <si>
    <t>OBRT MARKONI GIARDINI</t>
  </si>
  <si>
    <t>22.</t>
  </si>
  <si>
    <t>15.11.2012.</t>
  </si>
  <si>
    <t>ALBA D.O.O.</t>
  </si>
  <si>
    <t>21.</t>
  </si>
  <si>
    <t>11.01.2008.</t>
  </si>
  <si>
    <t>DIVERSO D.O.O.</t>
  </si>
  <si>
    <t>20.</t>
  </si>
  <si>
    <t>PODLABIN D.O.O.</t>
  </si>
  <si>
    <t>19.</t>
  </si>
  <si>
    <t>15.01.2009.</t>
  </si>
  <si>
    <t>AGRO-INVESTING D.O.O.</t>
  </si>
  <si>
    <t>18.</t>
  </si>
  <si>
    <t>21.07.2005.</t>
  </si>
  <si>
    <t>FIZIČKA OSOBA</t>
  </si>
  <si>
    <t>17.</t>
  </si>
  <si>
    <t>2025.</t>
  </si>
  <si>
    <t>kraj 2026.</t>
  </si>
  <si>
    <t>RADNI SPOR</t>
  </si>
  <si>
    <t>OŠ DR. MATE DEMARINA MEDULIN</t>
  </si>
  <si>
    <t>16.</t>
  </si>
  <si>
    <t>2022.</t>
  </si>
  <si>
    <t>RADNI SPOR-OTKAZ UGOVORA O RADU</t>
  </si>
  <si>
    <t>OŠ JURŠIĆI</t>
  </si>
  <si>
    <t>15.</t>
  </si>
  <si>
    <t>2023.</t>
  </si>
  <si>
    <t xml:space="preserve">TUŽBA NEIMOVINSKA ŠTETA </t>
  </si>
  <si>
    <t>OŠ PETRA STUDENCA KANFANAR</t>
  </si>
  <si>
    <t>14.</t>
  </si>
  <si>
    <t>2018.</t>
  </si>
  <si>
    <t>OŠ FAŽANA</t>
  </si>
  <si>
    <t>13.</t>
  </si>
  <si>
    <t>2021.</t>
  </si>
  <si>
    <t>12.</t>
  </si>
  <si>
    <t>2019.</t>
  </si>
  <si>
    <t>TUŽBA RADI ISPLATE PLAĆE</t>
  </si>
  <si>
    <t>OŠ FAŽANA
(VEZA  S TOČKOM 10.)</t>
  </si>
  <si>
    <t>11.</t>
  </si>
  <si>
    <t>RADNI SPOR- OTKAZ UGOVORA O RADU  I POKRENUT POSTUPAK REVIZIJE</t>
  </si>
  <si>
    <t>10.</t>
  </si>
  <si>
    <t>RADNI SPOR-OTKAZ UGOVORA O RADU,PODNIJET PRIJEDLOG TUŽENIKA OŠ DIVŠIĆI ZA DOPUŠTENJE REVIZIJE</t>
  </si>
  <si>
    <t>OŠ DIVŠIĆI</t>
  </si>
  <si>
    <t>9.</t>
  </si>
  <si>
    <t>2024.</t>
  </si>
  <si>
    <t>TUŽBA NEIMOVINSKA ŠTETA ZA SMRTNI SLUČAJ</t>
  </si>
  <si>
    <t>FIZIČKE OSOBE</t>
  </si>
  <si>
    <t>SŠ MATE BALOTE POREČ</t>
  </si>
  <si>
    <t>8.</t>
  </si>
  <si>
    <t>2020.</t>
  </si>
  <si>
    <t>RADNI SPOR- OTKAZ UGOVORA O RADU  I POKRENUT POSTUPAK REVIZIJE PO PRIJEDLOGU TUŽITELJA</t>
  </si>
  <si>
    <t>UČENIČKI DOM PULA</t>
  </si>
  <si>
    <t>7.</t>
  </si>
  <si>
    <t xml:space="preserve">TUŽBA RADI SMETANJA POSJEDA </t>
  </si>
  <si>
    <t>SUVLASNICI STAMBENIH ZGRADA
U PULI, MOHOROVIČIĆEVA 6,8 I 10</t>
  </si>
  <si>
    <t>TSŠ-SMSI DANTE ALIGHIERI PULA</t>
  </si>
  <si>
    <t>6.</t>
  </si>
  <si>
    <t>RADI UTVRĐENJA</t>
  </si>
  <si>
    <t>VALALTA D.O.O.</t>
  </si>
  <si>
    <t>JU NATURA HISTRICA I IŽ</t>
  </si>
  <si>
    <t>5.</t>
  </si>
  <si>
    <t>2026.</t>
  </si>
  <si>
    <t>RADI ISPLATE</t>
  </si>
  <si>
    <t>ISTARSKA ŽUPANIJA</t>
  </si>
  <si>
    <t>4.</t>
  </si>
  <si>
    <t>kontinuirano</t>
  </si>
  <si>
    <t>neprocjenjivo</t>
  </si>
  <si>
    <t>RADI PONIŠTENJA II ST. RJEŠENJA</t>
  </si>
  <si>
    <t>FIZIČKE I PRAVNE OSOBE</t>
  </si>
  <si>
    <t>IŽ - UO ZA PROST.UREĐENJE
I GRADNJU</t>
  </si>
  <si>
    <t>3.</t>
  </si>
  <si>
    <t>2.</t>
  </si>
  <si>
    <t>2008.</t>
  </si>
  <si>
    <t>nepoznato</t>
  </si>
  <si>
    <t>RADI NAKNADE ŠTETE</t>
  </si>
  <si>
    <t>1.</t>
  </si>
  <si>
    <t>Napomena</t>
  </si>
  <si>
    <t>Početak sudskog
spora</t>
  </si>
  <si>
    <t>Procijenjeno vrijeme odljeva ili priljeva sredstava</t>
  </si>
  <si>
    <t>Procjena financijskog učinka</t>
  </si>
  <si>
    <t>Iznos glavnice</t>
  </si>
  <si>
    <t>Sažeti opis prirode spora</t>
  </si>
  <si>
    <t>Tužitelj</t>
  </si>
  <si>
    <t>Tuženik</t>
  </si>
  <si>
    <t>Red.br.</t>
  </si>
  <si>
    <t>Prilog 1. Popis sudskih sporova u tijeku Istarske županije na dan 31.12.2025.</t>
  </si>
  <si>
    <t>31.03.2026.</t>
  </si>
  <si>
    <t>31.12.2024.</t>
  </si>
  <si>
    <t>23.11.2020.</t>
  </si>
  <si>
    <t>31.12.2026.</t>
  </si>
  <si>
    <t>30.10.2026.</t>
  </si>
  <si>
    <t>10.01.2023.</t>
  </si>
  <si>
    <t>01.08.2024.</t>
  </si>
  <si>
    <t>31.08.2026.</t>
  </si>
  <si>
    <t>01.08.2025.</t>
  </si>
  <si>
    <t>09.12.2025.</t>
  </si>
  <si>
    <t>23.04.2024.</t>
  </si>
  <si>
    <t>30.06.2026.</t>
  </si>
  <si>
    <t>30.11.2026.</t>
  </si>
  <si>
    <t>25.06.2024.</t>
  </si>
  <si>
    <t>OV-10489/2024</t>
  </si>
  <si>
    <t>01.12.2026.</t>
  </si>
  <si>
    <t>16.12.2024.</t>
  </si>
  <si>
    <t>31.01.2026.</t>
  </si>
  <si>
    <t>27.01.2025.</t>
  </si>
  <si>
    <t>04.04.2025.</t>
  </si>
  <si>
    <t>09.06.2026.</t>
  </si>
  <si>
    <t>Fizička osoba</t>
  </si>
  <si>
    <t>01.06.2021.</t>
  </si>
  <si>
    <t>28.06.2022.</t>
  </si>
  <si>
    <t>21.08.2023.</t>
  </si>
  <si>
    <t>16.05.2024.</t>
  </si>
  <si>
    <t>Prilog 3. Popis danih instrumenata osiguranja plaćanja na dan 31.12.2025.</t>
  </si>
  <si>
    <t>31.07.2026.</t>
  </si>
  <si>
    <t>38.</t>
  </si>
  <si>
    <t>39.</t>
  </si>
  <si>
    <t>40.</t>
  </si>
  <si>
    <t>41.</t>
  </si>
  <si>
    <t>42.</t>
  </si>
  <si>
    <t>sudski spor</t>
  </si>
  <si>
    <t>Tehnička škola Pula</t>
  </si>
  <si>
    <t>U tužbenom zahtjevu nije postavljena novčana vrijednost spora</t>
  </si>
  <si>
    <t xml:space="preserve">U slučaju rješavanja spora u korist tužiteljice predviđa se isplata plaća u periodu od davanja otkaza do okončanja spora, ali isto nije određeno u tužbenom zahtjevu </t>
  </si>
  <si>
    <t>Blue Construction</t>
  </si>
  <si>
    <t>Istarski domovi zdravlja</t>
  </si>
  <si>
    <t>Ovrha zbog neplaćanja računa</t>
  </si>
  <si>
    <t>nije izvjesna</t>
  </si>
  <si>
    <t>U tijeku</t>
  </si>
  <si>
    <t>2020.predan je prijedlog za donošenje rješenja o ovrsi</t>
  </si>
  <si>
    <t>Ugost.obrt ˝Alina˝ Rovinj</t>
  </si>
  <si>
    <t>Ovršenik nema PRIHODA. Nema podataka o imovini, naplata nije izvjesna</t>
  </si>
  <si>
    <t>Nije izvjesno</t>
  </si>
  <si>
    <t>Predano FINA -i radi izravne naplate po rješenju o ovrsi. U redoslijedu naplate.</t>
  </si>
  <si>
    <t>Frizerski salon ˝Zdenka˝ Novigrad</t>
  </si>
  <si>
    <t>Ovršenik prima mirovinu</t>
  </si>
  <si>
    <t>Predano FINA-i na izravnu naplatu.</t>
  </si>
  <si>
    <t>Zubotehnički laboratorij Đine Brezac</t>
  </si>
  <si>
    <t>Djelomično namireno</t>
  </si>
  <si>
    <t>2014.</t>
  </si>
  <si>
    <t>Gemini Global d.o.o.</t>
  </si>
  <si>
    <t>Predmet je na sudu. Ovršenik je nerezident s adresom u Njemačkoj.</t>
  </si>
  <si>
    <t>Istra transport d.o.o.</t>
  </si>
  <si>
    <t>PRO-TON d.o.o.</t>
  </si>
  <si>
    <t>Fizičke osobe (2)</t>
  </si>
  <si>
    <t>Tužbe radnika radi isplate osnovice za izračun plaće u razdoblju od 12.2015. – 01.2017.</t>
  </si>
  <si>
    <t>Glavnica i kamate, parnični trošak i kamate te sudske pristojbe i kamate</t>
  </si>
  <si>
    <t>Isplata glavnica i kamate, parnični troškovi i kamate i sudske pristojbe i kamate tokom 2024. godine</t>
  </si>
  <si>
    <t>Tužbe radi naknade štete</t>
  </si>
  <si>
    <t>Nije izvjesno vrijeme trajanja i datum pravomoćnog okončanja postupka</t>
  </si>
  <si>
    <t>2009./2010.</t>
  </si>
  <si>
    <t>Fizičke osobe (1)</t>
  </si>
  <si>
    <t>Tužba radi pobijanja</t>
  </si>
  <si>
    <t>Glavnica i kamate, parnični troškovi i kamate, sudska pristojba i kamate</t>
  </si>
  <si>
    <t>Nije odredivo</t>
  </si>
  <si>
    <t>Fizičke osobe (14)</t>
  </si>
  <si>
    <t>Tužba radi isplate razlike bruto plaće</t>
  </si>
  <si>
    <t>Isplata glavnica i kte, parnični troškovi i kte i sudske pristojbe i kte tokom 2025. godine</t>
  </si>
  <si>
    <t>2024. i 2025.</t>
  </si>
  <si>
    <t>UKUPNO ISTARSKA ŽUPANIJA</t>
  </si>
  <si>
    <t>Dom za starije osobe Raša</t>
  </si>
  <si>
    <t>nemoguće utvrditi</t>
  </si>
  <si>
    <t>Datum primanja jamstva</t>
  </si>
  <si>
    <t>Instrument osiguranja</t>
  </si>
  <si>
    <t>Iznos primljenog jamstva</t>
  </si>
  <si>
    <t>Davatelj jamstva</t>
  </si>
  <si>
    <t>Namjena</t>
  </si>
  <si>
    <t>Dokument</t>
  </si>
  <si>
    <t>Rok važenja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</si>
  <si>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</si>
  <si>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</si>
  <si>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</si>
  <si>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</si>
  <si>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</si>
  <si>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</si>
  <si>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</si>
  <si>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</si>
  <si>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</si>
  <si>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</si>
  <si>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</si>
  <si>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</si>
  <si>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</si>
  <si>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</si>
  <si>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</si>
  <si>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</si>
  <si>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</si>
  <si>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</si>
  <si>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</si>
  <si>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</si>
  <si>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</si>
  <si>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</si>
  <si>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</si>
  <si>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</si>
  <si>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Bjanko zadužnica</t>
  </si>
  <si>
    <t>07.07.2025.</t>
  </si>
  <si>
    <t>Javna ustanova Natura Histrica</t>
  </si>
  <si>
    <t>30.11.2021.</t>
  </si>
  <si>
    <t>Garancija</t>
  </si>
  <si>
    <t>Idea projekt d.o.o., Pula</t>
  </si>
  <si>
    <t>Jamstvo za otklanjanje nedostataka u garantnom roku</t>
  </si>
  <si>
    <t>Ugovor o radovima za uređenje bunkera u park-šumi Šijana - KLASA: 112-07/21-01/10, URBROJ: 01/2021</t>
  </si>
  <si>
    <t>Benčić d.o.o., Rovinj</t>
  </si>
  <si>
    <t>Ugovor o javnoj nabavi radova - Punta Muccia - KLASA: 112-07/22-01/1</t>
  </si>
  <si>
    <t>60 mjeseci</t>
  </si>
  <si>
    <t>Povijesni i pomorski muzej Istre</t>
  </si>
  <si>
    <t>29.12.2023.</t>
  </si>
  <si>
    <t>Kapitel d.o.o. Žminj</t>
  </si>
  <si>
    <t>jamstvo za uredno ispunjenje ugovora/otklanjanje nedostataka u jamstvenom roku</t>
  </si>
  <si>
    <t>Ugovor Ur.br..PPMI-MSNI-016/23-12-07</t>
  </si>
  <si>
    <t>28.02.2026.</t>
  </si>
  <si>
    <t>primljeno jamstvo</t>
  </si>
  <si>
    <t>08.01.2024.</t>
  </si>
  <si>
    <t>Ugovor Ur.br..PPMI-MSNI-016/24-06 i Aneksi ugovora od 24.01.2024. te 21.02.2024.</t>
  </si>
  <si>
    <t>Osnovna škola "Vazmoslav Gržalja" Buzet</t>
  </si>
  <si>
    <t>do 10.000,00 eura</t>
  </si>
  <si>
    <t xml:space="preserve">PRO LUKING d.o.o. </t>
  </si>
  <si>
    <t>Uredno izvršenje ugovora</t>
  </si>
  <si>
    <t>2 god.</t>
  </si>
  <si>
    <t>02.04.2024.</t>
  </si>
  <si>
    <t>Zajednički stolarski obrt "PROLES"</t>
  </si>
  <si>
    <t>Jamstvo za otklanjanje nedostataka</t>
  </si>
  <si>
    <t>22.08.2024.</t>
  </si>
  <si>
    <t>AUTO CENTAR POREČ d.o.o.</t>
  </si>
  <si>
    <t>Osnovna škola Vladimir Nazor Potpićan</t>
  </si>
  <si>
    <t>07.11.2019.</t>
  </si>
  <si>
    <t>GIP d.o.o. Karojba</t>
  </si>
  <si>
    <t>pokriće radova suterena škole</t>
  </si>
  <si>
    <t>Ugovor o izvođenju radova od 07.11.2019.</t>
  </si>
  <si>
    <t>10 godina</t>
  </si>
  <si>
    <t>Bjanko zadužnica OV-3697/2024</t>
  </si>
  <si>
    <t>PRO LUKING d.o.o. ORIČ</t>
  </si>
  <si>
    <t>Pokriće radova na adaptaciji sanitarnog čvora PŠ Pićan</t>
  </si>
  <si>
    <t>Ugovor o izvođenju radova od 19.06.2024. Klasa: 406-03/24-02/02</t>
  </si>
  <si>
    <t>Osnovna škola Jože Šurana Višnjan</t>
  </si>
  <si>
    <t>2015.</t>
  </si>
  <si>
    <t>Navi Coop d.o.o. Pula</t>
  </si>
  <si>
    <t>jamstvo za izvedene radove na sanaciji krova iznad prostora arhive MŠ Višnjan</t>
  </si>
  <si>
    <t>Ugovor br.139/2014-D od 17.03.2015.</t>
  </si>
  <si>
    <t>Mafro d.o.o. Karojba</t>
  </si>
  <si>
    <t>jamstvo za izvedene radove priključenja na sustav javne odvodnje PŠ Vižinada</t>
  </si>
  <si>
    <t>Ugovor od 29.06.2018.</t>
  </si>
  <si>
    <t>jamstvo za izvedene radove na sanaciji krova MŠ Višnjan</t>
  </si>
  <si>
    <t>Ugovor od 12.06.2019.</t>
  </si>
  <si>
    <t>roditelji učenika OŠ J. ŠURANA VIŠNJAN</t>
  </si>
  <si>
    <t>jamstvo za izvršenje obveza po ugovorima o pohađanju programa PB</t>
  </si>
  <si>
    <t>Učenički dom Pula</t>
  </si>
  <si>
    <t>Vladimir Gortan d.d., Pazin</t>
  </si>
  <si>
    <t>Osiguranje otklanjanja nedostataka u jamstvenom roku-sanacija pročelja-dvorišni dio Doma</t>
  </si>
  <si>
    <t>Ugovor o izvođenju radova Klasa: 404-04/21-01/05; Urbroj: 2168-38-01-21-15 od 11.05.2021.</t>
  </si>
  <si>
    <t>31.12.2023.</t>
  </si>
  <si>
    <t>06.08.2020.</t>
  </si>
  <si>
    <t>Dalmis doo, Pula</t>
  </si>
  <si>
    <t>Osiguranje otklanjanja nedostataka u jamstvenom roku-sanacija unutarnjeg pročelja</t>
  </si>
  <si>
    <t>Ugovor o izvođenju radova Klasa: 404-04/20-01/05; Urbroj: 2168-38-01-20-8 od 29.07.2020.</t>
  </si>
  <si>
    <t>31.12.2022.</t>
  </si>
  <si>
    <t>Osiguranje otklanjanja nedostataka u jamstvenom roku-sanacija potkrovlja</t>
  </si>
  <si>
    <t>Ugovor o izvođenju radova Klasa: 404-04/20-01/09; Urbroj: 2168-38-01-20-14 od 10.11.2020.</t>
  </si>
  <si>
    <t>28.10.2022.</t>
  </si>
  <si>
    <t>Jamstvo za uredno ispunjenje ugovornih obveza-sanacija uličnog pročelja zgrade</t>
  </si>
  <si>
    <t>Ugovor o izvođenju radova Klasa: 404-01/22-01/03; Urbroj: 2168-38-01/1-22-26 od 28.10.2022.</t>
  </si>
  <si>
    <t>Nastavni zavod za javno zdravstvo Istarske županije</t>
  </si>
  <si>
    <t>30.04.2020.</t>
  </si>
  <si>
    <t>Privredna banka Zagreb - po nalogu RADNIK d.d. Križevci</t>
  </si>
  <si>
    <t>02.03.2025.</t>
  </si>
  <si>
    <t>Predmet 03/02-423 (2018.)</t>
  </si>
  <si>
    <t>29.04.2022.</t>
  </si>
  <si>
    <t>Bjanko zadužnica-OV-2842/2022</t>
  </si>
  <si>
    <t>ADRION d.o.o., Kupelwieserova 9, Pula</t>
  </si>
  <si>
    <t>Jamstvo za otklanjanje nedostataka u jamstvenom roku</t>
  </si>
  <si>
    <t>29.04.2027.</t>
  </si>
  <si>
    <t>Predmet 03/02-562 (2021.)</t>
  </si>
  <si>
    <t>09.06.2022.</t>
  </si>
  <si>
    <t>Bjanko zadužnica-OV-3996/2022</t>
  </si>
  <si>
    <t>Jamstvo za uredno ispunjenje ugovornih obveza za rekonstrukciju fasade Zavoda II faza</t>
  </si>
  <si>
    <t>27.10.2027.</t>
  </si>
  <si>
    <t>Zadržana-prenamjena za jamstvo za otklanjanje nedostataka u garantnom roku-Predmet 03/02-314 (2022.)</t>
  </si>
  <si>
    <t>18.05.2023.</t>
  </si>
  <si>
    <t>Bjanko zadužnica-OV-2827/2023</t>
  </si>
  <si>
    <t>03.04.2028.</t>
  </si>
  <si>
    <t>Predmet - 03/02-634 (2022.)</t>
  </si>
  <si>
    <t>Nastavni zavod za hitnu medicinu Istarske županije</t>
  </si>
  <si>
    <t>Specijalna bolnica za ortopediju i rehabilitaciju Martin Horvat Rovinj - Rovigno</t>
  </si>
  <si>
    <t>BJANKO ZADUŽNICA</t>
  </si>
  <si>
    <t>zadužnica</t>
  </si>
  <si>
    <t>BANKARSKA GARANCIJA</t>
  </si>
  <si>
    <t>13.02.2023.</t>
  </si>
  <si>
    <t>UKUPNO PRIMLJENI INSTRUMENTI PLAĆANJA-PRORAČUNSKI KORISNICI</t>
  </si>
  <si>
    <t>UKUPNO PRIMLJENI INSTRUMENTI PLAĆANJA</t>
  </si>
  <si>
    <t>Datum izdavanja jamstva</t>
  </si>
  <si>
    <t>Iznos danog jamstva</t>
  </si>
  <si>
    <t>Primatelj jamstva</t>
  </si>
  <si>
    <t>18.10.2023.</t>
  </si>
  <si>
    <t>Erste card club d.o.o. Zagreb</t>
  </si>
  <si>
    <t>pokriće za kartičnu naplatu po poslovnoj kreditnoj kartici s limitom</t>
  </si>
  <si>
    <t>Suglasnost osnivača; Pristupnica; SPIS Ur.broj: PPMI-MSNI-015/23-32</t>
  </si>
  <si>
    <t>istek važenja kreditne kartice 9/2027</t>
  </si>
  <si>
    <t>dano jamstvo</t>
  </si>
  <si>
    <t>21.6.2023.</t>
  </si>
  <si>
    <t>INA - Industrija nafte d.d.</t>
  </si>
  <si>
    <t>Ugovor o nabavi plina i zakupu plinskih spremnika</t>
  </si>
  <si>
    <t>06.02.2023.</t>
  </si>
  <si>
    <t>RH Ministarstvo zdravstva</t>
  </si>
  <si>
    <t>do izvršenja ugovornih obveza</t>
  </si>
  <si>
    <t>Bjanko zadužnica OV-435/2023</t>
  </si>
  <si>
    <t>Grad Rovinj</t>
  </si>
  <si>
    <t>05.04.2023.</t>
  </si>
  <si>
    <t>Bjanko zadužnica OV-1535/2023</t>
  </si>
  <si>
    <t>Predmet - 04/01-193 (2023) -Ug.-Grad Rovinj -Praćenje kakvoće mora</t>
  </si>
  <si>
    <t>28.04.2023.</t>
  </si>
  <si>
    <t>Bjanko zadužnica OV-1924/2023</t>
  </si>
  <si>
    <t xml:space="preserve">Vodovod Pula </t>
  </si>
  <si>
    <t>Predmet - 04/01-179 (2023) -Ispitivanje vode za ljudsku potrošnju</t>
  </si>
  <si>
    <t>Bjanko zadužnica OV-1925/2023</t>
  </si>
  <si>
    <t>Predmet - 04/01-180 (2023) -Ispitivanje vode izvorišta i otpadnih voda</t>
  </si>
  <si>
    <t>Bjanko zadužnica OV-1926/2023</t>
  </si>
  <si>
    <t>10.10.2024.</t>
  </si>
  <si>
    <t>Bjanko zadužnica OV-6363/2024</t>
  </si>
  <si>
    <t xml:space="preserve">Predmet - 09/01-546 (2024) -Ug.-Igre na sreću </t>
  </si>
  <si>
    <t>Bjanko zadužnica OV-6364/2024</t>
  </si>
  <si>
    <t>Bjanko zadužnica OV-6365/2024</t>
  </si>
  <si>
    <t>22.10.2024.</t>
  </si>
  <si>
    <t>Bjanko zadužnica OV-4337/2024</t>
  </si>
  <si>
    <t>SOFRECH DEVELOPMENT d.o.o.</t>
  </si>
  <si>
    <t>Predmet - 01/01-577 (2024) -Usluge za kibernetičku sigurnost</t>
  </si>
  <si>
    <t>07.03.2019.</t>
  </si>
  <si>
    <t>ZADUŽNICA</t>
  </si>
  <si>
    <t>Zagrebačka banka d.d.</t>
  </si>
  <si>
    <t>OBNOVA BOLNICE</t>
  </si>
  <si>
    <t xml:space="preserve"> DO VRAĆANJA KREDITA</t>
  </si>
  <si>
    <t>22.07.2019.</t>
  </si>
  <si>
    <t>DO VRAĆANJA KREDITA</t>
  </si>
  <si>
    <t>11.12.2020.</t>
  </si>
  <si>
    <t>IKB d.d. Umag</t>
  </si>
  <si>
    <t>10.01.2022.</t>
  </si>
  <si>
    <t>29.12.2022.</t>
  </si>
  <si>
    <t>Ministarstvo zdravstva</t>
  </si>
  <si>
    <t>potpora male vrijednosti ug 6/22 (oprema za mediinsku rehabilitaciju i fizikalnu terapiju zdravstveni turizam)</t>
  </si>
  <si>
    <t>Valbruna sport d.o.o.</t>
  </si>
  <si>
    <t>zakup lječilišnog bazena</t>
  </si>
  <si>
    <t>do 1.6.2048.</t>
  </si>
  <si>
    <t>31.08.2023.</t>
  </si>
  <si>
    <t>Erste&amp;Steiermarkische bank d.d. Rijeka</t>
  </si>
  <si>
    <t>23.01.2018.</t>
  </si>
  <si>
    <t>7 godina</t>
  </si>
  <si>
    <t>UKUPNO DANI INSTRUMENTI PLAĆANJA-PRORAČUNSKI KORISNICI</t>
  </si>
  <si>
    <t>UKUPNO DANI INSTRUMENTI PLAĆANJA</t>
  </si>
  <si>
    <t>Prilog 2. Popis primljenih instrumenata osiguranja na dan 31.12.2025.</t>
  </si>
  <si>
    <t>dostavljeno je jamstvo za uredno ispunjenje ugovora, 11.11.2025.</t>
  </si>
  <si>
    <t xml:space="preserve">Davatelj: Elektra d.o.o. Primatelj: Dom za starije osobe Raša </t>
  </si>
  <si>
    <t xml:space="preserve">uredno ispunjenje ugovora o izvođenju radova na obnovi električnih instalacija u Domu, i kao jamstvo za otklanjanje nedostataka </t>
  </si>
  <si>
    <t>Ugovor o izvođenju radova na obnovi električnih instalacija u Domu za starije osobe Raša</t>
  </si>
  <si>
    <t>12 mjeseci od primopredaje radova (do 18.12.2026.)</t>
  </si>
  <si>
    <t xml:space="preserve">Služi i kao jamstvo za otklanjanje nedostataka u jamstvenom roku (12 mjeseci od dana primopredaje) </t>
  </si>
  <si>
    <t>Bjanko zadužnica-OV-3394/2025</t>
  </si>
  <si>
    <t>Bjanko zadužnica-OV-3395/2025</t>
  </si>
  <si>
    <t>Jamstvo za otklanjanje nedostataka u garantnom roku za radove uređenja Odjela za računovodstvo i financije</t>
  </si>
  <si>
    <t>07.07.2027.</t>
  </si>
  <si>
    <t>Predmet - 03/02-252 (2025.)</t>
  </si>
  <si>
    <t>Predmet - 07/01-40 (2025) -Ug.-Grad Rovinj -DDD</t>
  </si>
  <si>
    <t>04.03.2025.</t>
  </si>
  <si>
    <t>Bjanko zadužnica OV-871/2025</t>
  </si>
  <si>
    <t>07.05.2025.</t>
  </si>
  <si>
    <t>Bjanko zadužnica OV-3132/2025</t>
  </si>
  <si>
    <t>Bjanko zadužnica OV-3128/2025</t>
  </si>
  <si>
    <t>Bjanko zadužnica OV-3130/2025</t>
  </si>
  <si>
    <t>Bjanko zadužnica OV-3131/2025</t>
  </si>
  <si>
    <t>HEP-Proizvodnja d.o.o.</t>
  </si>
  <si>
    <t>Predmet - 03/02-98 (2025.) Usluge za kibernetičku sigurnost</t>
  </si>
  <si>
    <t>Predmet - 04/01-124 (2025.) Analiza uzoraka podzemne vode Plomin</t>
  </si>
  <si>
    <t xml:space="preserve">Predmet - 09/01-268 (2025) -Ug.-Igre na sreću </t>
  </si>
  <si>
    <t>9.7.2025.</t>
  </si>
  <si>
    <t>do izvršenja obveze po ugovoru (2027)</t>
  </si>
  <si>
    <t>Bankovna garancija      77/2024 - G - DPVPJS</t>
  </si>
  <si>
    <t>29.10.2025.</t>
  </si>
  <si>
    <t>bjanko zadužnica</t>
  </si>
  <si>
    <t xml:space="preserve">jamstvo za uredno ispunjenje ugovora </t>
  </si>
  <si>
    <t xml:space="preserve">Ugovor KLASA:406-01/25-01/23 URBROJ:2163-57/01-25-6 </t>
  </si>
  <si>
    <t>07.08.2025.</t>
  </si>
  <si>
    <t>04.09.2025.</t>
  </si>
  <si>
    <t>30.10.2025.</t>
  </si>
  <si>
    <t>Uplata na ŽRN</t>
  </si>
  <si>
    <t>12.11.2025.</t>
  </si>
  <si>
    <t>11.12.2025.</t>
  </si>
  <si>
    <t>Proton d.o.o. Gornji Kneginec</t>
  </si>
  <si>
    <t>Blue Mark Consulting, obrt vl. Ana Markić, Ližnjan</t>
  </si>
  <si>
    <t>Eko. - Adria d.o.o., Pula</t>
  </si>
  <si>
    <t>Pileus, Ljubljana Slovenija</t>
  </si>
  <si>
    <t>Luminus projekti d.o.o.</t>
  </si>
  <si>
    <t>Peleš i sinovi, obrt, vl. Petra Peleš, Zagreb</t>
  </si>
  <si>
    <t>Jamstvo za uredno izvršenje ugovora</t>
  </si>
  <si>
    <t>Jamstvo za ozbiljnost ponude</t>
  </si>
  <si>
    <t>Ugovor o javnoj nabavi usluga - Zapornica - Projekt GREW, KLASA:112-07/25-01/13</t>
  </si>
  <si>
    <t>21.01.2026.</t>
  </si>
  <si>
    <t>Primljeno jamstvo</t>
  </si>
  <si>
    <t>Ugovor o javnoj nabavi usluga - Studija Mikroplastika - Projekt Wastereduce
KLASA:112-07/25-01/15</t>
  </si>
  <si>
    <t>31.05.2026.</t>
  </si>
  <si>
    <t>Ugovor o javnoj nabavi usluga - Istraživanje Palud - Projekt GREW, KLASA:112-07/25-01/18</t>
  </si>
  <si>
    <t>Ugovor o javnoj nabavi usluga - Okolišni senzori - Projekt GREW, KLASA:112-07/25-01/22</t>
  </si>
  <si>
    <t>Javna nabava - Usluge čišćenja speleo objekata</t>
  </si>
  <si>
    <t>Javna nabava - Izmjena upravljačkog dokumenta, Projekt GREW</t>
  </si>
  <si>
    <t>2022.-2025.</t>
  </si>
  <si>
    <t>Ugovori iz rujna/2022.-rujna/2025.</t>
  </si>
  <si>
    <t>promjenjivi rok važenja od 1 do 10 godina</t>
  </si>
  <si>
    <t>Bankarska garancija</t>
  </si>
  <si>
    <t>Plan Gašparini d.o.o. Višnjan</t>
  </si>
  <si>
    <t>Singrad d.o.o. Poreč</t>
  </si>
  <si>
    <t>jamstvo za stručni nadzor radova na energetskim obnovama Dormitorija i sportske dvorane MŠ Višnjan</t>
  </si>
  <si>
    <t>jamstvo za uredno izvršenje ugovora za radove na energetskoj obnovi sportske dvorane MŠ Višnjan</t>
  </si>
  <si>
    <t>jamstvo za uredno izvršenje ugovora za radove na energetskoj obnovi Dormitorija MŠ Višnjan</t>
  </si>
  <si>
    <t>Ugovor br.NPOO.C6.1.R1-11.04.0380 od 06.08.2025</t>
  </si>
  <si>
    <t>Ugovor br.NPOO.C6.1.R1-11.04.0379 od 06.08.2025.</t>
  </si>
  <si>
    <t>Ugovori br. 1-2025 i 2-2025 od 06.08.2025.</t>
  </si>
  <si>
    <t>19.04.2026.</t>
  </si>
  <si>
    <t>09.05.2026.</t>
  </si>
  <si>
    <t>Bjanko zadužnica </t>
  </si>
  <si>
    <t>ARKADA INTERIJERI d.o.o.</t>
  </si>
  <si>
    <t>NAVI COOP d.o.o.</t>
  </si>
  <si>
    <t>Adaptacija stacionara Pazin</t>
  </si>
  <si>
    <t>26-MV/25</t>
  </si>
  <si>
    <t>19.01.2026.</t>
  </si>
  <si>
    <t>OV-2502/2024</t>
  </si>
  <si>
    <t>1 x 1.000,00                 1 x 2.000,00</t>
  </si>
  <si>
    <t>TAPESS d.o.o.</t>
  </si>
  <si>
    <t>Papirna konfekcija</t>
  </si>
  <si>
    <t>2-MV/24</t>
  </si>
  <si>
    <t>OV-6828/2023, OV-6834/2023</t>
  </si>
  <si>
    <t>11.03.2025.</t>
  </si>
  <si>
    <t>MCS Grupa d.o.o.</t>
  </si>
  <si>
    <t>Usluga održavanja aplikacija za PZZ i SKZZ</t>
  </si>
  <si>
    <t>19-MV/24</t>
  </si>
  <si>
    <t>OV-2743/2025</t>
  </si>
  <si>
    <t>DOM ZA STARIJE I NEMOĆNE OSOBE ATILIO GAMBOC UMAG</t>
  </si>
  <si>
    <t>Priprema i dostava gotovih obroka za stacionar Umag</t>
  </si>
  <si>
    <t>19-MV/23</t>
  </si>
  <si>
    <t>OV-3858/2024</t>
  </si>
  <si>
    <t>09.04.2025.</t>
  </si>
  <si>
    <t>AXON LAB d.o.o.</t>
  </si>
  <si>
    <t>Reagensi za urinski analizator DIRUI FUS</t>
  </si>
  <si>
    <t>7-MV/25</t>
  </si>
  <si>
    <t>OV-8455/2025</t>
  </si>
  <si>
    <t>08.04.2025.</t>
  </si>
  <si>
    <t>MEDIKA d.d.</t>
  </si>
  <si>
    <t>Dezinfekcijska sredstva, grupe 2. i 3.</t>
  </si>
  <si>
    <t>4-MV/25</t>
  </si>
  <si>
    <t>09.04.2026.</t>
  </si>
  <si>
    <t>OV-1995/2025</t>
  </si>
  <si>
    <t>VEGASOFT d.o.o.</t>
  </si>
  <si>
    <t>Usluge održavanja programa za zdravstvene djelatnosti</t>
  </si>
  <si>
    <t>13-MV/25</t>
  </si>
  <si>
    <t>OV-4647/2025</t>
  </si>
  <si>
    <t>23.05.2023.</t>
  </si>
  <si>
    <t>NOVE ISTARSKE KNJIŽARE d.o.o.</t>
  </si>
  <si>
    <t>Uredski materijal i toneri</t>
  </si>
  <si>
    <t>2-MV/25</t>
  </si>
  <si>
    <t>OV-11723/2023</t>
  </si>
  <si>
    <t>Dezinfekcijska sredstva, grupa 1.</t>
  </si>
  <si>
    <t>OV-2020/2025</t>
  </si>
  <si>
    <t>06.12.2023.</t>
  </si>
  <si>
    <t>VIK-DENTAL d.o.o.</t>
  </si>
  <si>
    <t>Stomatološki materijal - GR 01 Materijal za stomatološku protetiku i konzervativu</t>
  </si>
  <si>
    <t>10-MV/25</t>
  </si>
  <si>
    <t>OV-15884/2023</t>
  </si>
  <si>
    <t>Stomatološki materijal - GR 02 Lijekovi u stomatologiji</t>
  </si>
  <si>
    <t>OV-333/2023</t>
  </si>
  <si>
    <t>24.06.2024.                                 12.07.2023.</t>
  </si>
  <si>
    <t>M.T.F. d.o.o.</t>
  </si>
  <si>
    <t>Stomatološki materijal - GR 03 Endodoncija i otisne mase</t>
  </si>
  <si>
    <t>OV-5255/2024, OV-1933/2023</t>
  </si>
  <si>
    <t>22. 10. 2024.</t>
  </si>
  <si>
    <t>Stomatološki materijal - GR 04 Brusna sredstva i kirurgija</t>
  </si>
  <si>
    <t>OV-8296/2024</t>
  </si>
  <si>
    <t>30.08.2023.                                 08.04.2025.</t>
  </si>
  <si>
    <t>1 x 20.000,00                 1 x 10.000,00</t>
  </si>
  <si>
    <t>Potrošni materijal za dijalizu uz korištenje uređaja</t>
  </si>
  <si>
    <t>3-VV/25</t>
  </si>
  <si>
    <t>15.06.2026.</t>
  </si>
  <si>
    <t>OV-4220/2023, OV-2015/2025</t>
  </si>
  <si>
    <t>TRI D PRAONICA j.d.o.o.</t>
  </si>
  <si>
    <t>Usluge pranja (grupa 5.)</t>
  </si>
  <si>
    <t>22-MV/24</t>
  </si>
  <si>
    <t>16.07.2026.</t>
  </si>
  <si>
    <t>OV-5324/2024</t>
  </si>
  <si>
    <t>03.07.2024.</t>
  </si>
  <si>
    <t>SERVIS MERI, obrt</t>
  </si>
  <si>
    <t>Usluge čišćenja (grupa 4.)</t>
  </si>
  <si>
    <t>14-MV/25</t>
  </si>
  <si>
    <t>OV-3866/2024</t>
  </si>
  <si>
    <t>29.08.2024.</t>
  </si>
  <si>
    <t>Usluge pranja (grupa 3.)</t>
  </si>
  <si>
    <t>OV-5810/2024</t>
  </si>
  <si>
    <t>Usluge pranja (grupa 4.)</t>
  </si>
  <si>
    <t>OV-5811/2024</t>
  </si>
  <si>
    <t>10.07.2025.</t>
  </si>
  <si>
    <t>EKOPLANET d.o.o.</t>
  </si>
  <si>
    <t>Usluge zbrinjavanja infektivnog otpada, potencijalno infektivnog otpada, oštrih predmeta i citostatika</t>
  </si>
  <si>
    <t>11-MV/25</t>
  </si>
  <si>
    <t>OV-3117/2025</t>
  </si>
  <si>
    <t>2 x 2.000,00</t>
  </si>
  <si>
    <t>MEDICAL INTERTRADE d.o.o.</t>
  </si>
  <si>
    <t>Autoklavi</t>
  </si>
  <si>
    <t>28-MV/24</t>
  </si>
  <si>
    <t>23.08.2026.</t>
  </si>
  <si>
    <t>OV-6163/2024, OV-6164/2024</t>
  </si>
  <si>
    <t>MEDICAL BRAVO d.o.o.</t>
  </si>
  <si>
    <t>Usluge teleradiologije</t>
  </si>
  <si>
    <t>27-MV/25</t>
  </si>
  <si>
    <t>30.08.2026.</t>
  </si>
  <si>
    <t>OV-3930/2025</t>
  </si>
  <si>
    <t>14.10.2024.</t>
  </si>
  <si>
    <t>POLOG</t>
  </si>
  <si>
    <t>ECONOMATIC, obrt</t>
  </si>
  <si>
    <t>Usluge pranja (grupa 1.)</t>
  </si>
  <si>
    <t>22.05.2023.</t>
  </si>
  <si>
    <t>Sredstva za čišćenje</t>
  </si>
  <si>
    <t>1-MV/24</t>
  </si>
  <si>
    <t>09.09.2026.</t>
  </si>
  <si>
    <t>OV-4299/2023</t>
  </si>
  <si>
    <t>04.08.2025.</t>
  </si>
  <si>
    <t>SONIC CLEAN d.o.o.</t>
  </si>
  <si>
    <t>Usluge čišćenja (grupe 5. i 6.)</t>
  </si>
  <si>
    <t>30.09.2026.</t>
  </si>
  <si>
    <t>OV-4472/2025</t>
  </si>
  <si>
    <t>25.09.2025.</t>
  </si>
  <si>
    <t>ŽVELTA, obrt za čišćenje</t>
  </si>
  <si>
    <t>Usluge čišćenja (grupa 6.)</t>
  </si>
  <si>
    <t>14-MV/25 (ponovljeni)</t>
  </si>
  <si>
    <t>OV-2388/2025</t>
  </si>
  <si>
    <t>ČISTUNAC, obrt</t>
  </si>
  <si>
    <t>Usluge čišćenja (grupa 7.)</t>
  </si>
  <si>
    <t>OV-6146/2025</t>
  </si>
  <si>
    <t>Usluge čišćenja (grupa 8.)</t>
  </si>
  <si>
    <t>OV-2389/2025</t>
  </si>
  <si>
    <t>15.10.2024.</t>
  </si>
  <si>
    <t xml:space="preserve">1 x 20.000,00       1 x 10.000,00    </t>
  </si>
  <si>
    <t>MEDICINA-PROMET d.o.o.</t>
  </si>
  <si>
    <t>Sanitetski potrošni materijal</t>
  </si>
  <si>
    <t>4-VV/24                    (5-MV/24)</t>
  </si>
  <si>
    <t>09.10.2026.</t>
  </si>
  <si>
    <t>OV-3556/2024, OV-3557/2024</t>
  </si>
  <si>
    <t>07.10.2024.</t>
  </si>
  <si>
    <t>DENTAL GRUPA d.o.o.</t>
  </si>
  <si>
    <t>Stomatološke stolice</t>
  </si>
  <si>
    <t>27-MV/24</t>
  </si>
  <si>
    <t>18.10.2026.</t>
  </si>
  <si>
    <t>OV-6077/2024</t>
  </si>
  <si>
    <t>30.10.2023., 22.10.2025.</t>
  </si>
  <si>
    <t>1  x 20.000,00     1 x 1.000,00        1 x 2.000,00</t>
  </si>
  <si>
    <t>MEDI-LAB d.o.o.</t>
  </si>
  <si>
    <t>LABORATORIJSKI POTROŠNI MATERIJAL ZA INTEGRIRANI BIOKEMIJSKI-IMUNOKEMIJSKI SUSTAV UZ NAJAM UREĐAJA</t>
  </si>
  <si>
    <t>01-VV/22</t>
  </si>
  <si>
    <t>OV-4722/2023, OV-4723/2023, PRENAMJENA ZA IV. godišnji ugovor na temelju OS, OV-3887/2025</t>
  </si>
  <si>
    <t>05.12.2024.</t>
  </si>
  <si>
    <t>Usluge pranja (ponovljeni) - grupa Pazin</t>
  </si>
  <si>
    <t>31.10.2026.</t>
  </si>
  <si>
    <t>OV-8255/2024, PRENAMJENA</t>
  </si>
  <si>
    <t>06.11.2023.</t>
  </si>
  <si>
    <t>SHIMADZU d.o.o.</t>
  </si>
  <si>
    <t>Ultrazvučni color doppler uređaji, Grupa 1</t>
  </si>
  <si>
    <t>23-MV/23</t>
  </si>
  <si>
    <t>05.11.2026.</t>
  </si>
  <si>
    <t>OV-4820/2023</t>
  </si>
  <si>
    <t>Ultrazvučni color doppler uređaji, Grupa 2</t>
  </si>
  <si>
    <t>OV-4819/2023</t>
  </si>
  <si>
    <t>07.11.2025.</t>
  </si>
  <si>
    <t>H.K.O. d.o.o.</t>
  </si>
  <si>
    <t>Epruvete i pribor za vađenje krvi za laboratorij</t>
  </si>
  <si>
    <t>8-MV/25</t>
  </si>
  <si>
    <t>09.11.2026.</t>
  </si>
  <si>
    <t>OV-4123/2025</t>
  </si>
  <si>
    <t>05.12.2025.</t>
  </si>
  <si>
    <t>TELEMACH HRVATSKA d.o.o.</t>
  </si>
  <si>
    <t>Usluge fiksne telefonije i interneta</t>
  </si>
  <si>
    <t>4-VV/25</t>
  </si>
  <si>
    <t>27.11.2026.</t>
  </si>
  <si>
    <t>OV-11614/2025</t>
  </si>
  <si>
    <t>22.09.2025.</t>
  </si>
  <si>
    <t>ALEA, uslužni obrt</t>
  </si>
  <si>
    <t>Usluge čišćenja (grupa 14.)</t>
  </si>
  <si>
    <t>OV-8724/2025</t>
  </si>
  <si>
    <t>04.11.2025.</t>
  </si>
  <si>
    <t>PLINARA d.o.o.</t>
  </si>
  <si>
    <t>Opskrba prirodnim plinom</t>
  </si>
  <si>
    <t>18-MV/25</t>
  </si>
  <si>
    <t>OV-5261/2025</t>
  </si>
  <si>
    <t>Najam urinskih analizatora</t>
  </si>
  <si>
    <t>38-MV/24</t>
  </si>
  <si>
    <t>OV-5842/2024</t>
  </si>
  <si>
    <t>19.12.2025.</t>
  </si>
  <si>
    <t>MES d.o.o.</t>
  </si>
  <si>
    <t>Najam hematološkog analizatora (Sysmex XN-1000)</t>
  </si>
  <si>
    <t>28-MV/25</t>
  </si>
  <si>
    <t>15.12.2026.</t>
  </si>
  <si>
    <t>OV-11357/2025</t>
  </si>
  <si>
    <t>10.01.2024.</t>
  </si>
  <si>
    <t>MIRACOLO d.o.o.</t>
  </si>
  <si>
    <t>Prehrambeni proizvodi (grupa 1.)</t>
  </si>
  <si>
    <t>9-MV/25</t>
  </si>
  <si>
    <t>19.12.2026.</t>
  </si>
  <si>
    <t>OV-154/2024</t>
  </si>
  <si>
    <t>Prehrambeni proizvodi (grupa 2.)</t>
  </si>
  <si>
    <t>OV-155/2024</t>
  </si>
  <si>
    <t>Potrošni materijal za hemodijalizu</t>
  </si>
  <si>
    <t>3-VV/24</t>
  </si>
  <si>
    <t>OV-4610/2025</t>
  </si>
  <si>
    <t>12.08.2025.</t>
  </si>
  <si>
    <t>GINA, obrt</t>
  </si>
  <si>
    <t>Usluge čišćenja (grupe 1., 3. i 7.)</t>
  </si>
  <si>
    <t>OV-7231/2025 (grupa 1. 31.7.2026., grupa 3. 31.8.2026., grupa 7. 31.12.2026.)</t>
  </si>
  <si>
    <t>23.04.2025.</t>
  </si>
  <si>
    <t>FOTOKEMIKA-NOVA d.o.o.</t>
  </si>
  <si>
    <t>DR paneli za RTG uređaje</t>
  </si>
  <si>
    <t>16-MV/25</t>
  </si>
  <si>
    <t>16.04.2027.</t>
  </si>
  <si>
    <t>OV-3122/2025</t>
  </si>
  <si>
    <t>15-MV/25</t>
  </si>
  <si>
    <t>21.05.2027.</t>
  </si>
  <si>
    <t>OV-2183/2025</t>
  </si>
  <si>
    <t>1. 12. 2022.</t>
  </si>
  <si>
    <t>STOMATOLOŠKA STOLICA</t>
  </si>
  <si>
    <t>07-MV/22</t>
  </si>
  <si>
    <t>25.11.2027.</t>
  </si>
  <si>
    <t>29.10.2024.</t>
  </si>
  <si>
    <t>CAR FLEET MANAGEMENT d.o.o.</t>
  </si>
  <si>
    <t>Najam vozila</t>
  </si>
  <si>
    <t>2-VV/23</t>
  </si>
  <si>
    <t>22.03.2028.</t>
  </si>
  <si>
    <t>06.08.2025.</t>
  </si>
  <si>
    <t>G.P. Boros d.o.o.</t>
  </si>
  <si>
    <t>Adaptacija fizikalne rehabilitacije i višenamjenske dvorane isp. Labin Grupa 1</t>
  </si>
  <si>
    <t>21-MV/25</t>
  </si>
  <si>
    <t>24.11.2030.</t>
  </si>
  <si>
    <t>OV-17275/2025</t>
  </si>
  <si>
    <t>Adaptacija fizikalne rehabilitacije i višenamjenske dvorane isp. Labin Grupa 2</t>
  </si>
  <si>
    <t>25.11.2030.</t>
  </si>
  <si>
    <t>OV-17274/2025</t>
  </si>
  <si>
    <t>Srednja škola Buzet</t>
  </si>
  <si>
    <t>Izdana zadužnica</t>
  </si>
  <si>
    <t>PBZ-LEASING d.o.o. (primatelj jamstva)</t>
  </si>
  <si>
    <t>Osiguranje naplate tražbine</t>
  </si>
  <si>
    <t>Poslovni broj:OV-295/2025</t>
  </si>
  <si>
    <t>Veza Ugovor o financijskom leasingu 190-03852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</si>
  <si>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</si>
  <si>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</si>
  <si>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</si>
  <si>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</si>
  <si>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</si>
  <si>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</si>
  <si>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</si>
  <si>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</si>
  <si>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</si>
  <si>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</si>
  <si>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</si>
  <si>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</si>
  <si>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</si>
  <si>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</si>
  <si>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</si>
  <si>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</si>
  <si>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</si>
  <si>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</si>
  <si>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</si>
  <si>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</si>
  <si>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</si>
  <si>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</si>
  <si>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</si>
  <si>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</si>
  <si>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</si>
  <si>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UKUPNO PRORAČUNSKI KORISNICI</t>
  </si>
  <si>
    <t>UKUPNO PRIMLJENI INSTRUMENTI OSIGURANJA PLAĆANJA ISTARSKE ŽUPANIJE</t>
  </si>
  <si>
    <t>UKUPNO DANI INSTRUMENTI OSIGURANJA PLAĆANJA ISTARSKE ŽUPANIJE</t>
  </si>
  <si>
    <t>29.07.2025.</t>
  </si>
  <si>
    <t>Istarsko veleučilište</t>
  </si>
  <si>
    <t>Nema odljeva sredstava</t>
  </si>
  <si>
    <t>27.03.2024.</t>
  </si>
  <si>
    <t>Ugovor o dugoročnom kunskom kreditu u iznosu od 5 mil kn, broj:3264463340 od 07.03.2019.</t>
  </si>
  <si>
    <t>Ugovor o dugoročnom kunskom kreditu u iznosu od 7,5 mil kn, broj:3267518137 od 22.07.2019.</t>
  </si>
  <si>
    <t>Ugovor o kreditu od 04/12/2020</t>
  </si>
  <si>
    <t>Ugovor o dugoročnom kunskom kreditu u iznosu od 7,5 mil kn, broj:3284277993 od 12.01.2022.</t>
  </si>
  <si>
    <t>Ugovor br.6/2022 o dodjeli potpore male vrijednosti od 25.10.2022.g.</t>
  </si>
  <si>
    <t>Ugovor o zakupu lječilišnog bazena broj: 01-20/23-03 od 10.1.2023.g.</t>
  </si>
  <si>
    <t>Ugovor o kreditu broj: 5121412336 od 31/8/2023</t>
  </si>
  <si>
    <t xml:space="preserve"> Projekt Wellness&amp;Health: Vaš put do savršenog zdravlja</t>
  </si>
  <si>
    <t>Ugovor o dodjeli potpore male vrijednosti ug. Br. 7/2025 od 9/5/25,</t>
  </si>
  <si>
    <t>do izvršenja obveze po ugovoru</t>
  </si>
  <si>
    <t>do naplate u cjelosti</t>
  </si>
  <si>
    <t xml:space="preserve">Ugovor </t>
  </si>
  <si>
    <t xml:space="preserve">do 2.000,00 </t>
  </si>
  <si>
    <t>10 god.</t>
  </si>
  <si>
    <t>4.1.2024.</t>
  </si>
  <si>
    <t>7.12.2023.</t>
  </si>
  <si>
    <t>13.12.2023.</t>
  </si>
  <si>
    <t>11.9.2023.</t>
  </si>
  <si>
    <t>13.10.2023.</t>
  </si>
  <si>
    <t>10.10.2023.</t>
  </si>
  <si>
    <t>28.2.2024.</t>
  </si>
  <si>
    <t>14.3.2024.</t>
  </si>
  <si>
    <t>16.8.2024.</t>
  </si>
  <si>
    <t>23.9.2024.</t>
  </si>
  <si>
    <t>11.12.2024.</t>
  </si>
  <si>
    <t>30.12.2024.</t>
  </si>
  <si>
    <t>8.1.2025.</t>
  </si>
  <si>
    <t>4.03.2025.</t>
  </si>
  <si>
    <t>14.3.2025.</t>
  </si>
  <si>
    <t>27.08.2025.</t>
  </si>
  <si>
    <t>29.9.2025.</t>
  </si>
  <si>
    <t>16.9.2025.</t>
  </si>
  <si>
    <t>23.10.2025.</t>
  </si>
  <si>
    <t>22.10.2025.</t>
  </si>
  <si>
    <t>28.11.2025.</t>
  </si>
  <si>
    <t>12.12.2025.</t>
  </si>
  <si>
    <t>bankarska garancija</t>
  </si>
  <si>
    <t>Inel - medicinska tehnika d.d.</t>
  </si>
  <si>
    <t>MEDICOP D.O.O.</t>
  </si>
  <si>
    <t>EUROHERC d.d.</t>
  </si>
  <si>
    <t>WIENER OSIGURANJE</t>
  </si>
  <si>
    <t>MEDICINA PROMET</t>
  </si>
  <si>
    <t>MEDICAL INTERTRADE</t>
  </si>
  <si>
    <t>C.I.A.K. d.o.o</t>
  </si>
  <si>
    <t>LATEX D.O.O.</t>
  </si>
  <si>
    <t>PNEUMATIK D.O.O.</t>
  </si>
  <si>
    <t>ALFA INJŽENJERING D.O.O.</t>
  </si>
  <si>
    <t>KONZUM D.D.</t>
  </si>
  <si>
    <t>jamstvo za uredno ispunjenje ugovora</t>
  </si>
  <si>
    <t>jamstvo za otklanjanje nedostataka-2 vozila sanitet</t>
  </si>
  <si>
    <t>jamstvo za otklanjanje nedostataka - 3 vozila sanitet</t>
  </si>
  <si>
    <t>jamstvo za otklanjanje nedostataka - 3 vozila hitna</t>
  </si>
  <si>
    <t>jamstvo za otklanjanje nedostataka - 13 vozila sanitet</t>
  </si>
  <si>
    <t>jamstvo za otklanjanje nedostataka</t>
  </si>
  <si>
    <t>jamstvo za uredno ispunjenje okvirnog sporazuma</t>
  </si>
  <si>
    <t xml:space="preserve">jamstvo za otklanjanje nedostataka - </t>
  </si>
  <si>
    <t>jamstvo za uredno izvršenje ugovora</t>
  </si>
  <si>
    <t>jamstvo za ozbiljnost ponude</t>
  </si>
  <si>
    <t>2.2026.</t>
  </si>
  <si>
    <t>7.2026.</t>
  </si>
  <si>
    <t>6.2026.</t>
  </si>
  <si>
    <t>8.2026.</t>
  </si>
  <si>
    <t>12.2025.</t>
  </si>
  <si>
    <t>3.2026.</t>
  </si>
  <si>
    <t>9.2026.</t>
  </si>
  <si>
    <t>12.2026.</t>
  </si>
  <si>
    <t>1.2027.</t>
  </si>
  <si>
    <t>3.2030.</t>
  </si>
  <si>
    <t>9.2027.</t>
  </si>
  <si>
    <t>12.2027.</t>
  </si>
  <si>
    <t>12.2030.</t>
  </si>
  <si>
    <t>6-MV/23</t>
  </si>
  <si>
    <t>1-VV/23</t>
  </si>
  <si>
    <t>1-MV/23</t>
  </si>
  <si>
    <t>4-VV/23</t>
  </si>
  <si>
    <t>3-MV/23</t>
  </si>
  <si>
    <t>4-MV/23</t>
  </si>
  <si>
    <t>1-VV/24</t>
  </si>
  <si>
    <t>2-VV/24</t>
  </si>
  <si>
    <t>3-MV/24</t>
  </si>
  <si>
    <t>4-MV/24</t>
  </si>
  <si>
    <t>4-VV/24</t>
  </si>
  <si>
    <t>1-MV/25</t>
  </si>
  <si>
    <t>2-VV/25</t>
  </si>
  <si>
    <t>5-MV/25</t>
  </si>
  <si>
    <t>6-MV/25</t>
  </si>
  <si>
    <t>3-MV/25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</si>
  <si>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</si>
  <si>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</si>
  <si>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</si>
  <si>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</si>
  <si>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</si>
  <si>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</si>
  <si>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</si>
  <si>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</si>
  <si>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</si>
  <si>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</si>
  <si>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</si>
  <si>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</si>
  <si>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</si>
  <si>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</si>
  <si>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</si>
  <si>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</si>
  <si>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</si>
  <si>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</si>
  <si>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</si>
  <si>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</si>
  <si>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</si>
  <si>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</si>
  <si>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27.07.2021.</t>
  </si>
  <si>
    <t xml:space="preserve">ZADUŽNICA </t>
  </si>
  <si>
    <t>VLADIMIR GORTAN D.D. PAZIN</t>
  </si>
  <si>
    <t>GARANCIJA ZA OTKLANJANJE NEDOSTATAKA U JAMSTVENOM ROKU,B ZGRADA-KROV I FASADA</t>
  </si>
  <si>
    <t>UGOVOR BROJ 01-81/20-2-9</t>
  </si>
  <si>
    <t>DO 26.07.2026.</t>
  </si>
  <si>
    <t xml:space="preserve">BJANKO ZADUŽNICA </t>
  </si>
  <si>
    <t>MK MONTLIM D.O.O. SESVETE</t>
  </si>
  <si>
    <t>20.01.2022.</t>
  </si>
  <si>
    <t>TIM WATS D.O.O. ROVINJ</t>
  </si>
  <si>
    <t>GARANCIJA ZA OTKLANJANJE NEDOSTATAKA U JAMSTVENOM ROKU,TRAFOSTANICA</t>
  </si>
  <si>
    <t>UGOVOR BROJ 01-81/21-4-7</t>
  </si>
  <si>
    <t xml:space="preserve"> DO 31.12.2026</t>
  </si>
  <si>
    <t>19.10.2022.</t>
  </si>
  <si>
    <t>DELTRON D.O.O. SPLIT</t>
  </si>
  <si>
    <t xml:space="preserve">GARANCIJA ZA OTKLANJANJE NEDOSTATAKA U JAMSTVENOM ROKU, PLINIFIKACIJA </t>
  </si>
  <si>
    <t>UGOVOR BROJ 01-20/21-53</t>
  </si>
  <si>
    <t>DO 01.10.2027.</t>
  </si>
  <si>
    <t>23.02.2023.</t>
  </si>
  <si>
    <t>OBRT BOŽIĆ ROVINJ</t>
  </si>
  <si>
    <t>GARANCIJA ZA OTKLANJANJE NEDOSTATAKA U JAMSTVENOM ROKU, NOVI UREDI</t>
  </si>
  <si>
    <t>UGOVOR BROJ 01-80/22-53-8</t>
  </si>
  <si>
    <t>DO 31.12.2025.</t>
  </si>
  <si>
    <t>2.3.2023.</t>
  </si>
  <si>
    <t>GARANCIJA ZA OTKLANJANJE NEDOSTATAKA U JAMSTVENOM ROKU, PLINIFIKACIJA</t>
  </si>
  <si>
    <t>18.9.2023.</t>
  </si>
  <si>
    <t>IDEA PROJEKT D.O.O PULA</t>
  </si>
  <si>
    <t xml:space="preserve">GARANCIJA ZA OTKLANJANJE NEDOSTATAKA U JAMSTVENOM ROKU, OP.SALA I DIO </t>
  </si>
  <si>
    <t>UGOVOR BROJ 01-81/22-7-9</t>
  </si>
  <si>
    <t>DO 30.04.2028.</t>
  </si>
  <si>
    <t>5.12.2023.</t>
  </si>
  <si>
    <t>DRAGER D.O.O. ZAGREB</t>
  </si>
  <si>
    <t xml:space="preserve">GARANCIJA ZA OTKLANJANJE NEDOSTATAKA U JAMSTVENOM ROKU, ANESTEZIOLOŠKI </t>
  </si>
  <si>
    <t>UGOVOR BROJ 01-81/23-5-8</t>
  </si>
  <si>
    <t>DO 30.11.2027</t>
  </si>
  <si>
    <t>11.12.2023.</t>
  </si>
  <si>
    <t>NAVI COOP D.O.O. PULA</t>
  </si>
  <si>
    <t xml:space="preserve">GARANCIJA ZA OTKLANJANJE NEDOSTATAKA U JAMSTVENOM ROKU,O. SALA 2 DIO </t>
  </si>
  <si>
    <t>UGOVOR BROJ 01-81/23-4-12</t>
  </si>
  <si>
    <t>DO 30.11.2028.</t>
  </si>
  <si>
    <t>GARANCIJA ZA OTKLANJANJE NEDOSTATAKA U JAMSTVENOM ROKU,DIZALICE</t>
  </si>
  <si>
    <t>UGOVOR BROJ 01-81/23-6-14</t>
  </si>
  <si>
    <t>DO  30.04.2029.</t>
  </si>
  <si>
    <t>23.12.2024.</t>
  </si>
  <si>
    <t xml:space="preserve"> ZADUŽNICA</t>
  </si>
  <si>
    <t>GARANCIJA ZA OTKLANJANJE NEDOSTATAKA U JAMSTVENOM ROKU,RESTORAN</t>
  </si>
  <si>
    <t>UGOVOR BROJ 01-81/24-33-4</t>
  </si>
  <si>
    <t>DO 22.12.2029.</t>
  </si>
  <si>
    <t>COLOUR TRADE J.D.O.O. CEROVLJE</t>
  </si>
  <si>
    <t>GARANCIJA ZA OTKLANJANJE NEDOSTATAKA U JAMSTVENOM ROKU,wc poliklinika</t>
  </si>
  <si>
    <t>UGOVOR BROJ 01-81/24-32-7</t>
  </si>
  <si>
    <t>DO 22.12.2027.</t>
  </si>
  <si>
    <t>07.03.2025.</t>
  </si>
  <si>
    <t>KARL DIETZ KIJEVO D.O.O. KIJEVO</t>
  </si>
  <si>
    <t xml:space="preserve">GARANCIJA ZA OTKLANJANJE NEDOSTATAKA U JAMSTVENOM ROKU,MEDICINSKI NAMJEŠTAJ DJ. ODJEL </t>
  </si>
  <si>
    <t>UGOVOR BROJ 406-02/25-01/9</t>
  </si>
  <si>
    <t>DO 01.05.2030.</t>
  </si>
  <si>
    <t>PROKLIMA TIM D.O.O. ZAGREB</t>
  </si>
  <si>
    <t>GARANCIJA ZA OTKLANJANJE NEDOSTATAKA U JAMSTVENOM ROKU,NAMJEŠTAJ DJ. ODJEL</t>
  </si>
  <si>
    <t>UGOVOR BROJ 406-02/25-01/8</t>
  </si>
  <si>
    <t>DO 31.05.2030.</t>
  </si>
  <si>
    <t>23.09.2025.</t>
  </si>
  <si>
    <t>GARANCIJA ZA OTKLANJANJE NEDOSTATAKA U JAMSTVENOM ROKU, DJ. ODJEL</t>
  </si>
  <si>
    <t>UGOVOR BROJ 01-81/23-7-16</t>
  </si>
  <si>
    <t>DO 22.09.2028.</t>
  </si>
  <si>
    <t>UGOVOR BROJ 01-81/23-7-17</t>
  </si>
  <si>
    <t>14.10.2025.</t>
  </si>
  <si>
    <t>ARTHREX D.O.O. ZAGREB</t>
  </si>
  <si>
    <t>JAMSTVO ZA OTKLANJANJE NEDOSTATAKA U JAMSTVENOM ROKU.,ARTROSKOP</t>
  </si>
  <si>
    <t>UGOVOR BROJ 406-02/25-01/25</t>
  </si>
  <si>
    <t>DO 30.04.2027.</t>
  </si>
  <si>
    <t>10.11.2025.</t>
  </si>
  <si>
    <t>JAMSTVO ZA OTKLANJANJE NEDOSTATAKA U JAMSTVENOM ROKU.,KUHINJA</t>
  </si>
  <si>
    <t>UGOVOR BROJ 01-81/25-6-3</t>
  </si>
  <si>
    <t>DO 27.11.2035.</t>
  </si>
  <si>
    <t>15.12.2025.</t>
  </si>
  <si>
    <t>FRIGOSERVIS ŠIME D.O.O. ŽBANDAJ</t>
  </si>
  <si>
    <t>JAMSTVO ZA OTKLANJANJE NEDOSTATAKA U JAMSTVENOM ROKU, KOMORE U KUHINJI</t>
  </si>
  <si>
    <t>UGOVOR BROJ 406-02/25-01/24</t>
  </si>
  <si>
    <t>DO 07.12.2028.</t>
  </si>
  <si>
    <t>16.04.2025.</t>
  </si>
  <si>
    <t>GARANCIJA</t>
  </si>
  <si>
    <t>PERT D.O.O. ILOK</t>
  </si>
  <si>
    <t>JAMSTVO ZA  UREDNO ISPUNJENJE UGOVORA,  RAZNI PREH.PROIZVODI</t>
  </si>
  <si>
    <t>UGOVOR BROJ 406-02/25-01/05</t>
  </si>
  <si>
    <t>DO 01.05.2026.</t>
  </si>
  <si>
    <t>11.07.2025.</t>
  </si>
  <si>
    <t>IN 2 D.O.O. ZAGREB</t>
  </si>
  <si>
    <t>JAMSTVO ZA  UREDNO ISPUNJENJE UGOVORA,BIS</t>
  </si>
  <si>
    <t>UGOVOR BROJ 170-042-25</t>
  </si>
  <si>
    <t>DO 30.06.2026.</t>
  </si>
  <si>
    <t>19.08.2025.</t>
  </si>
  <si>
    <t>BRIONKA D.D. PULA</t>
  </si>
  <si>
    <t>JAMSTVO ZA  UREDNO ISPUNJENJE UGOVORA,KRUH</t>
  </si>
  <si>
    <t>UGOVOR BROJ 01-81/25-2-6</t>
  </si>
  <si>
    <t>DO 15.08.2026.</t>
  </si>
  <si>
    <t>VINDIJA D.O.O. VARAŽDIN</t>
  </si>
  <si>
    <t>JAMSTVO ZA  UREDNO ISPUNJENJE UGOVORA,mliječni</t>
  </si>
  <si>
    <t>UGOVOR BROJ 01-81/25-2-5</t>
  </si>
  <si>
    <t>DO 11.08.2026.</t>
  </si>
  <si>
    <t>JAMSTVO ZA  UREDNO ISPUNJENJE UGOVORA,MESO</t>
  </si>
  <si>
    <t>UGOVOR BROJ 01-81/25-3-6</t>
  </si>
  <si>
    <t>PRODUKT KOMERC D.O.O. PAZIN</t>
  </si>
  <si>
    <t>UGOVOR BROJ 01-81/25-3-5</t>
  </si>
  <si>
    <t>29.09.2025.</t>
  </si>
  <si>
    <t>LOHMANN D.O.O. ZAGREB</t>
  </si>
  <si>
    <t>JAMSTVO ZA  UREDNO ISPUNJENJE UGOVORA,SETOVI ZA SALU</t>
  </si>
  <si>
    <t>UGOVOR BROJ 406-06/25-01/21</t>
  </si>
  <si>
    <t>DO 22.09.2026.</t>
  </si>
  <si>
    <t>JAMSTVO ZA  UREDNO ISPUNJENJE UGOVORA,ŠPRICE</t>
  </si>
  <si>
    <t>UGOVOR BROJ 406-06/25-02/22</t>
  </si>
  <si>
    <t>MEDICAL INTERTRADE D.O.O. SVETA NEDJELJA</t>
  </si>
  <si>
    <t>JAMSTVO ZA  UREDNO ISPUNJENJE UGOVORA,SANITETSKI</t>
  </si>
  <si>
    <t>UGOVOR BROJ 406-06/25-01/20</t>
  </si>
  <si>
    <t>SALESIANER D.O.O. ZAGREB</t>
  </si>
  <si>
    <t>JAMSTVO ZA  UREDNO ISPUNJENJE UGOVORA.,PRAONICA O.S.</t>
  </si>
  <si>
    <t>UGOVOR BROJ 406-02/25-01/31-1</t>
  </si>
  <si>
    <t>DO 30.11.2029.</t>
  </si>
  <si>
    <t>VALBRUNA SPORT D.O.O. ROVINJ</t>
  </si>
  <si>
    <t>UGOVOR ZA  BAZEN</t>
  </si>
  <si>
    <t>UGOVOR BROJ 01-20/23-05</t>
  </si>
  <si>
    <t>DO 11.06.2048.</t>
  </si>
  <si>
    <t>UGOVOR ZA ŠKOLOVANJE</t>
  </si>
  <si>
    <t>UGOVOR BROJ 403-01/25-01/24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</si>
  <si>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</si>
  <si>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</si>
  <si>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</si>
  <si>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</si>
  <si>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</si>
  <si>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</si>
  <si>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</si>
  <si>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</si>
  <si>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</si>
  <si>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</si>
  <si>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</si>
  <si>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</si>
  <si>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</si>
  <si>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</si>
  <si>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</si>
  <si>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</si>
  <si>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</si>
  <si>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</si>
  <si>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</si>
  <si>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</si>
  <si>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</si>
  <si>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</si>
  <si>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</si>
  <si>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</si>
  <si>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</si>
  <si>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</si>
  <si>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</si>
  <si>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</si>
  <si>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</si>
  <si>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</si>
  <si>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</si>
  <si>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</si>
  <si>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</si>
  <si>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</si>
  <si>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</si>
  <si>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</si>
  <si>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</si>
  <si>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22.04.2025.</t>
  </si>
  <si>
    <t>Jamstvo</t>
  </si>
  <si>
    <t>Voće Pula d.o.o.</t>
  </si>
  <si>
    <t>Ugovor 06-2025</t>
  </si>
  <si>
    <t>01.04.25.-31.03.26.</t>
  </si>
  <si>
    <t>Saponia d.d.</t>
  </si>
  <si>
    <t>Ugovor 01-2025</t>
  </si>
  <si>
    <t>10.10.25.-09.10.26.</t>
  </si>
  <si>
    <t>Jamstvo uplaćeno 13.10.2023.g. koristi se za pokriće tekućih ugovora</t>
  </si>
  <si>
    <t>Vindija d.d.</t>
  </si>
  <si>
    <t>Ugovor 14-2025</t>
  </si>
  <si>
    <t>05.12.25.-03.12.26.</t>
  </si>
  <si>
    <t>151.</t>
  </si>
  <si>
    <t>152.</t>
  </si>
  <si>
    <t>153.</t>
  </si>
  <si>
    <t>Dom za starije osobe "Domenico Pergolis" Rovinj</t>
  </si>
  <si>
    <t>Istarska kreditna banka d.d.</t>
  </si>
  <si>
    <t>dugoročni kredit amb. Vodnjan</t>
  </si>
  <si>
    <t>ugovor od 04.01.2018.</t>
  </si>
  <si>
    <t>dana jamstva</t>
  </si>
  <si>
    <t>dugoročni kredit digitalizacija radiološke dijagnostike</t>
  </si>
  <si>
    <t>ugovor od 26.04.2019.</t>
  </si>
  <si>
    <t>11.06.2019.</t>
  </si>
  <si>
    <t xml:space="preserve">Radni spor, posl. br. Pr-45/2024 radi utvrđenja da je Odluka o izvanrednom otkazu ugovora o radu KLASA: 114-06/24-01/02, URBROJ: 2144-381-01-24-5 od 07. listopad 2024. nedopuštena kao i Odluka kojom se odbija zahtjev za zaštitu prava radnika KLASA: 114-02/24-01/01, URBROJ: 2144-381-02-24-3 od 08. studenog 2024., nedopuštena i vraćanja na rad </t>
  </si>
  <si>
    <t>do 2.000,00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</si>
</sst>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-* #,##0.00\ _k_n_-;\-* #,##0.00\ _k_n_-;_-* &quot;-&quot;??\ _k_n_-;_-@_-"/>
    <numFmt numFmtId="166" formatCode="dd/mm/yyyy/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  <xf numFmtId="43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1" fillId="6" borderId="0" applyNumberFormat="0" applyBorder="0" applyAlignment="0" applyProtection="0"/>
  </cellStyleXfs>
  <cellXfs count="3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1" xfId="0" quotePrefix="1" applyFont="1" applyBorder="1" applyAlignment="1">
      <alignment vertical="center" wrapText="1"/>
    </xf>
    <xf numFmtId="0" fontId="3" fillId="0" borderId="1" xfId="0" quotePrefix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16" fontId="3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7" fillId="3" borderId="1" xfId="6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5" fontId="3" fillId="0" borderId="1" xfId="3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left" vertical="center"/>
    </xf>
    <xf numFmtId="165" fontId="3" fillId="0" borderId="1" xfId="3" applyFont="1" applyBorder="1" applyAlignment="1">
      <alignment horizontal="left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0" borderId="0" xfId="0" applyFont="1" applyAlignment="1">
      <alignment horizontal="right" vertical="center"/>
    </xf>
    <xf numFmtId="166" fontId="0" fillId="0" borderId="0" xfId="0" applyNumberFormat="1" applyFont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left" wrapText="1"/>
    </xf>
    <xf numFmtId="17" fontId="3" fillId="0" borderId="1" xfId="0" applyNumberFormat="1" applyFont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4" fontId="13" fillId="3" borderId="1" xfId="0" applyNumberFormat="1" applyFont="1" applyFill="1" applyBorder="1" applyAlignment="1"/>
    <xf numFmtId="0" fontId="13" fillId="3" borderId="1" xfId="0" applyFont="1" applyFill="1" applyBorder="1" applyAlignment="1"/>
    <xf numFmtId="0" fontId="7" fillId="0" borderId="1" xfId="5" applyFont="1" applyBorder="1" applyAlignment="1">
      <alignment vertical="center" wrapText="1"/>
    </xf>
    <xf numFmtId="4" fontId="7" fillId="0" borderId="1" xfId="8" applyNumberFormat="1" applyFont="1" applyBorder="1" applyAlignment="1">
      <alignment horizontal="right" vertical="center" wrapText="1"/>
    </xf>
    <xf numFmtId="4" fontId="7" fillId="0" borderId="1" xfId="5" applyNumberFormat="1" applyFont="1" applyBorder="1" applyAlignment="1">
      <alignment vertical="center" wrapText="1"/>
    </xf>
    <xf numFmtId="4" fontId="7" fillId="0" borderId="1" xfId="5" applyNumberFormat="1" applyFont="1" applyBorder="1" applyAlignment="1">
      <alignment horizontal="right" vertical="center" wrapText="1"/>
    </xf>
    <xf numFmtId="0" fontId="4" fillId="0" borderId="1" xfId="5" applyFont="1" applyBorder="1" applyAlignment="1">
      <alignment vertical="center" wrapText="1"/>
    </xf>
    <xf numFmtId="0" fontId="14" fillId="3" borderId="1" xfId="0" applyFont="1" applyFill="1" applyBorder="1" applyAlignment="1">
      <alignment horizontal="center" wrapText="1"/>
    </xf>
    <xf numFmtId="4" fontId="14" fillId="3" borderId="1" xfId="0" applyNumberFormat="1" applyFont="1" applyFill="1" applyBorder="1" applyAlignment="1"/>
    <xf numFmtId="0" fontId="14" fillId="3" borderId="1" xfId="0" applyFont="1" applyFill="1" applyBorder="1" applyAlignment="1"/>
    <xf numFmtId="0" fontId="7" fillId="3" borderId="8" xfId="5" applyFont="1" applyFill="1" applyBorder="1" applyAlignment="1">
      <alignment horizontal="left" vertical="center" wrapText="1"/>
    </xf>
    <xf numFmtId="4" fontId="7" fillId="3" borderId="8" xfId="5" applyNumberFormat="1" applyFont="1" applyFill="1" applyBorder="1" applyAlignment="1">
      <alignment horizontal="right" vertical="center" wrapText="1"/>
    </xf>
    <xf numFmtId="0" fontId="7" fillId="3" borderId="8" xfId="5" applyFont="1" applyFill="1" applyBorder="1" applyAlignment="1">
      <alignment vertical="center" wrapText="1"/>
    </xf>
    <xf numFmtId="0" fontId="7" fillId="3" borderId="8" xfId="5" applyFont="1" applyFill="1" applyBorder="1" applyAlignment="1">
      <alignment vertical="top" wrapText="1"/>
    </xf>
    <xf numFmtId="4" fontId="7" fillId="3" borderId="5" xfId="5" applyNumberFormat="1" applyFont="1" applyFill="1" applyBorder="1" applyAlignment="1">
      <alignment horizontal="right" vertical="center" wrapText="1"/>
    </xf>
    <xf numFmtId="0" fontId="7" fillId="3" borderId="5" xfId="5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4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 wrapText="1"/>
    </xf>
    <xf numFmtId="17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left" wrapText="1"/>
    </xf>
    <xf numFmtId="17" fontId="14" fillId="0" borderId="1" xfId="0" applyNumberFormat="1" applyFont="1" applyBorder="1" applyAlignment="1">
      <alignment horizontal="left" wrapText="1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7" fillId="3" borderId="8" xfId="5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166" fontId="0" fillId="0" borderId="0" xfId="0" applyNumberFormat="1" applyFont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2" fillId="0" borderId="0" xfId="0" applyFont="1" applyAlignment="1"/>
    <xf numFmtId="0" fontId="12" fillId="0" borderId="1" xfId="0" applyFont="1" applyBorder="1" applyAlignment="1"/>
    <xf numFmtId="4" fontId="12" fillId="0" borderId="1" xfId="0" applyNumberFormat="1" applyFont="1" applyBorder="1" applyAlignment="1">
      <alignment wrapText="1"/>
    </xf>
    <xf numFmtId="0" fontId="12" fillId="0" borderId="1" xfId="0" applyNumberFormat="1" applyFont="1" applyFill="1" applyBorder="1" applyAlignment="1">
      <alignment horizontal="left" wrapText="1"/>
    </xf>
    <xf numFmtId="4" fontId="12" fillId="0" borderId="1" xfId="0" applyNumberFormat="1" applyFont="1" applyBorder="1" applyAlignment="1">
      <alignment horizontal="left" wrapText="1"/>
    </xf>
    <xf numFmtId="17" fontId="12" fillId="0" borderId="1" xfId="0" applyNumberFormat="1" applyFont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right" vertical="center"/>
    </xf>
    <xf numFmtId="0" fontId="0" fillId="0" borderId="1" xfId="7" applyFont="1" applyBorder="1"/>
    <xf numFmtId="14" fontId="3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/>
    <xf numFmtId="0" fontId="2" fillId="3" borderId="1" xfId="0" applyFont="1" applyFill="1" applyBorder="1"/>
    <xf numFmtId="0" fontId="14" fillId="3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16" fontId="3" fillId="0" borderId="0" xfId="0" applyNumberFormat="1" applyFont="1" applyAlignment="1">
      <alignment horizontal="center" vertical="center"/>
    </xf>
    <xf numFmtId="4" fontId="3" fillId="3" borderId="7" xfId="0" applyNumberFormat="1" applyFont="1" applyFill="1" applyBorder="1" applyAlignment="1">
      <alignment horizontal="right" vertical="center"/>
    </xf>
    <xf numFmtId="0" fontId="3" fillId="0" borderId="1" xfId="7" applyFont="1" applyBorder="1" applyAlignment="1">
      <alignment horizontal="center" vertical="center"/>
    </xf>
    <xf numFmtId="0" fontId="3" fillId="0" borderId="1" xfId="7" applyFont="1" applyBorder="1" applyAlignment="1">
      <alignment vertical="center"/>
    </xf>
    <xf numFmtId="4" fontId="3" fillId="0" borderId="7" xfId="0" applyNumberFormat="1" applyFont="1" applyBorder="1" applyAlignment="1">
      <alignment horizontal="right" vertical="center"/>
    </xf>
    <xf numFmtId="0" fontId="3" fillId="0" borderId="1" xfId="7" applyFont="1" applyBorder="1" applyAlignment="1">
      <alignment vertical="center" wrapText="1"/>
    </xf>
    <xf numFmtId="0" fontId="3" fillId="0" borderId="1" xfId="0" applyFont="1" applyBorder="1" applyAlignment="1"/>
    <xf numFmtId="4" fontId="3" fillId="0" borderId="1" xfId="0" applyNumberFormat="1" applyFont="1" applyBorder="1" applyAlignment="1">
      <alignment wrapText="1"/>
    </xf>
    <xf numFmtId="0" fontId="3" fillId="0" borderId="1" xfId="0" applyNumberFormat="1" applyFont="1" applyFill="1" applyBorder="1" applyAlignment="1">
      <alignment horizontal="left" wrapText="1"/>
    </xf>
    <xf numFmtId="4" fontId="3" fillId="0" borderId="1" xfId="0" applyNumberFormat="1" applyFont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4" fontId="3" fillId="3" borderId="1" xfId="0" applyNumberFormat="1" applyFont="1" applyFill="1" applyBorder="1" applyAlignment="1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wrapText="1"/>
    </xf>
    <xf numFmtId="0" fontId="0" fillId="0" borderId="0" xfId="0" applyFill="1" applyAlignment="1"/>
    <xf numFmtId="0" fontId="0" fillId="0" borderId="0" xfId="0" applyAlignment="1"/>
    <xf numFmtId="0" fontId="7" fillId="0" borderId="1" xfId="5" applyFont="1" applyBorder="1" applyAlignment="1">
      <alignment vertical="center" wrapText="1"/>
    </xf>
    <xf numFmtId="4" fontId="7" fillId="0" borderId="1" xfId="5" applyNumberFormat="1" applyFont="1" applyBorder="1" applyAlignment="1">
      <alignment vertical="center" wrapText="1"/>
    </xf>
    <xf numFmtId="0" fontId="7" fillId="3" borderId="8" xfId="5" applyFont="1" applyFill="1" applyBorder="1" applyAlignment="1">
      <alignment horizontal="left" vertical="center" wrapText="1"/>
    </xf>
    <xf numFmtId="0" fontId="7" fillId="3" borderId="5" xfId="5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7" fontId="3" fillId="0" borderId="1" xfId="0" applyNumberFormat="1" applyFont="1" applyBorder="1" applyAlignment="1">
      <alignment horizontal="center" wrapText="1"/>
    </xf>
    <xf numFmtId="0" fontId="0" fillId="0" borderId="0" xfId="0"/>
    <xf numFmtId="0" fontId="16" fillId="3" borderId="1" xfId="0" applyFont="1" applyFill="1" applyBorder="1" applyAlignment="1">
      <alignment horizontal="left" vertical="center"/>
    </xf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0" xfId="0"/>
    <xf numFmtId="0" fontId="7" fillId="3" borderId="1" xfId="5" applyFont="1" applyFill="1" applyBorder="1" applyAlignment="1">
      <alignment horizontal="left" vertical="center" wrapText="1"/>
    </xf>
    <xf numFmtId="0" fontId="0" fillId="0" borderId="0" xfId="0"/>
    <xf numFmtId="0" fontId="7" fillId="3" borderId="1" xfId="0" applyFont="1" applyFill="1" applyBorder="1" applyAlignment="1">
      <alignment vertical="top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/>
    <xf numFmtId="0" fontId="3" fillId="0" borderId="0" xfId="0" applyFont="1" applyAlignment="1">
      <alignment wrapText="1"/>
    </xf>
    <xf numFmtId="0" fontId="3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vertical="center" wrapText="1"/>
    </xf>
    <xf numFmtId="0" fontId="0" fillId="0" borderId="0" xfId="0"/>
    <xf numFmtId="0" fontId="7" fillId="0" borderId="1" xfId="0" applyFont="1" applyBorder="1" applyAlignment="1">
      <alignment vertical="top" wrapText="1"/>
    </xf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4" fontId="3" fillId="0" borderId="5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1" xfId="0" applyNumberFormat="1" applyFont="1" applyBorder="1" applyAlignment="1">
      <alignment horizontal="right" vertical="center" wrapText="1"/>
    </xf>
    <xf numFmtId="1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7" fillId="3" borderId="9" xfId="5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21" fillId="3" borderId="1" xfId="0" applyFont="1" applyFill="1" applyBorder="1" applyAlignment="1">
      <alignment horizontal="left" vertical="center" wrapText="1"/>
    </xf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1" fillId="3" borderId="1" xfId="10" applyFont="1" applyFill="1" applyBorder="1" applyAlignment="1">
      <alignment horizontal="left" vertical="center" wrapText="1"/>
    </xf>
    <xf numFmtId="0" fontId="21" fillId="3" borderId="1" xfId="9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0" fillId="0" borderId="0" xfId="0"/>
    <xf numFmtId="0" fontId="21" fillId="3" borderId="1" xfId="11" applyFont="1" applyFill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/>
    </xf>
    <xf numFmtId="4" fontId="21" fillId="3" borderId="1" xfId="0" applyNumberFormat="1" applyFont="1" applyFill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/>
    </xf>
    <xf numFmtId="4" fontId="21" fillId="3" borderId="1" xfId="10" applyNumberFormat="1" applyFont="1" applyFill="1" applyBorder="1" applyAlignment="1">
      <alignment horizontal="right" vertical="center"/>
    </xf>
    <xf numFmtId="4" fontId="21" fillId="3" borderId="1" xfId="9" applyNumberFormat="1" applyFont="1" applyFill="1" applyBorder="1" applyAlignment="1">
      <alignment horizontal="right" vertical="center"/>
    </xf>
    <xf numFmtId="4" fontId="21" fillId="3" borderId="1" xfId="11" applyNumberFormat="1" applyFont="1" applyFill="1" applyBorder="1" applyAlignment="1">
      <alignment horizontal="right" vertical="center"/>
    </xf>
    <xf numFmtId="0" fontId="21" fillId="3" borderId="3" xfId="11" applyFont="1" applyFill="1" applyBorder="1" applyAlignment="1">
      <alignment horizontal="left" vertical="center" wrapText="1"/>
    </xf>
    <xf numFmtId="165" fontId="3" fillId="3" borderId="1" xfId="3" applyFont="1" applyFill="1" applyBorder="1" applyAlignment="1">
      <alignment horizontal="left" vertical="center"/>
    </xf>
    <xf numFmtId="0" fontId="15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14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14" fontId="21" fillId="3" borderId="1" xfId="0" applyNumberFormat="1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14" fontId="21" fillId="3" borderId="4" xfId="0" applyNumberFormat="1" applyFont="1" applyFill="1" applyBorder="1" applyAlignment="1">
      <alignment horizontal="center" vertical="center"/>
    </xf>
    <xf numFmtId="14" fontId="23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4" fontId="21" fillId="3" borderId="1" xfId="10" applyNumberFormat="1" applyFont="1" applyFill="1" applyBorder="1" applyAlignment="1">
      <alignment horizontal="center" vertical="center"/>
    </xf>
    <xf numFmtId="14" fontId="21" fillId="3" borderId="1" xfId="9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1" fillId="3" borderId="1" xfId="11" applyNumberFormat="1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 wrapText="1"/>
    </xf>
    <xf numFmtId="0" fontId="0" fillId="3" borderId="0" xfId="0" applyFill="1"/>
    <xf numFmtId="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7" fillId="0" borderId="1" xfId="3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</cellXfs>
  <cellStyles count="12">
    <cellStyle name="40% - Isticanje5" xfId="11" builtinId="47"/>
    <cellStyle name="Loše" xfId="9" builtinId="27"/>
    <cellStyle name="Neutralno" xfId="10" builtinId="28"/>
    <cellStyle name="Normalno" xfId="0" builtinId="0"/>
    <cellStyle name="Normalno 2" xfId="1" xr:uid="{7E076643-980F-467A-A272-F93E06220A09}"/>
    <cellStyle name="Normalno 3" xfId="5" xr:uid="{B49564EE-6A52-40EF-9664-527F1AE541FE}"/>
    <cellStyle name="Normalno 4" xfId="6" xr:uid="{0D4FD4A0-350C-4274-887E-7F69DD31BE5D}"/>
    <cellStyle name="Normalno 5" xfId="7" xr:uid="{DFC92396-3CE6-4686-B156-35612F4B8215}"/>
    <cellStyle name="Zarez 2" xfId="2" xr:uid="{869543EB-6A0A-4CB1-8538-8A8CB2F97562}"/>
    <cellStyle name="Zarez 2 2" xfId="4" xr:uid="{CAA98E26-1CF4-4E61-9708-7F9FF8630AA9}"/>
    <cellStyle name="Zarez 2 3" xfId="8" xr:uid="{481DE4E4-CA68-47DA-A95D-00ACBD155EDD}"/>
    <cellStyle name="Zarez 3" xfId="3" xr:uid="{C1951982-936C-46AF-BB3B-5AEF4169A5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4CEC7-C14B-465D-BEE7-7328662EE66A}">
  <dimension ref="A1:J58"/>
  <sheetViews>
    <sheetView tabSelected="1" zoomScaleNormal="100" workbookViewId="0">
      <selection activeCell="N8" sqref="N8"/>
    </sheetView>
  </sheetViews>
  <sheetFormatPr defaultRowHeight="15" x14ac:dyDescent="0.25"/>
  <cols>
    <col min="1" max="1" width="5" style="4" customWidth="1"/>
    <col min="2" max="3" width="25.7109375" style="1" customWidth="1"/>
    <col min="4" max="4" width="35.7109375" style="1" customWidth="1"/>
    <col min="5" max="5" width="18.7109375" style="3" customWidth="1"/>
    <col min="6" max="6" width="13.7109375" style="3" customWidth="1"/>
    <col min="7" max="8" width="13.7109375" style="2" customWidth="1"/>
    <col min="9" max="9" width="13.7109375" style="1" customWidth="1"/>
    <col min="10" max="16384" width="9.140625" style="1"/>
  </cols>
  <sheetData>
    <row r="1" spans="1:9" s="26" customFormat="1" ht="39.950000000000003" customHeight="1" x14ac:dyDescent="0.25">
      <c r="A1" s="29" t="s">
        <v>131</v>
      </c>
      <c r="E1" s="28"/>
      <c r="F1" s="28"/>
      <c r="G1" s="27"/>
      <c r="H1" s="27"/>
    </row>
    <row r="3" spans="1:9" ht="80.099999999999994" customHeight="1" x14ac:dyDescent="0.25">
      <c r="A3" s="5" t="s">
        <v>130</v>
      </c>
      <c r="B3" s="5" t="s">
        <v>129</v>
      </c>
      <c r="C3" s="5" t="s">
        <v>128</v>
      </c>
      <c r="D3" s="5" t="s">
        <v>127</v>
      </c>
      <c r="E3" s="25" t="s">
        <v>126</v>
      </c>
      <c r="F3" s="25" t="s">
        <v>125</v>
      </c>
      <c r="G3" s="5" t="s">
        <v>124</v>
      </c>
      <c r="H3" s="5" t="s">
        <v>123</v>
      </c>
      <c r="I3" s="5" t="s">
        <v>122</v>
      </c>
    </row>
    <row r="4" spans="1:9" s="7" customFormat="1" ht="39.950000000000003" customHeight="1" x14ac:dyDescent="0.25">
      <c r="A4" s="13" t="s">
        <v>121</v>
      </c>
      <c r="B4" s="21" t="s">
        <v>109</v>
      </c>
      <c r="C4" s="11" t="s">
        <v>61</v>
      </c>
      <c r="D4" s="11" t="s">
        <v>120</v>
      </c>
      <c r="E4" s="15" t="s">
        <v>119</v>
      </c>
      <c r="F4" s="15">
        <v>0</v>
      </c>
      <c r="G4" s="14" t="s">
        <v>107</v>
      </c>
      <c r="H4" s="14" t="s">
        <v>118</v>
      </c>
      <c r="I4" s="8"/>
    </row>
    <row r="5" spans="1:9" s="7" customFormat="1" ht="39.950000000000003" customHeight="1" x14ac:dyDescent="0.25">
      <c r="A5" s="24" t="s">
        <v>117</v>
      </c>
      <c r="B5" s="21" t="s">
        <v>109</v>
      </c>
      <c r="C5" s="11" t="s">
        <v>61</v>
      </c>
      <c r="D5" s="11" t="s">
        <v>108</v>
      </c>
      <c r="E5" s="23">
        <v>11310.3</v>
      </c>
      <c r="F5" s="15">
        <v>16603</v>
      </c>
      <c r="G5" s="14" t="s">
        <v>107</v>
      </c>
      <c r="H5" s="14" t="s">
        <v>90</v>
      </c>
      <c r="I5" s="8"/>
    </row>
    <row r="6" spans="1:9" s="7" customFormat="1" ht="39.950000000000003" customHeight="1" x14ac:dyDescent="0.25">
      <c r="A6" s="13" t="s">
        <v>116</v>
      </c>
      <c r="B6" s="8" t="s">
        <v>115</v>
      </c>
      <c r="C6" s="11" t="s">
        <v>114</v>
      </c>
      <c r="D6" s="11" t="s">
        <v>113</v>
      </c>
      <c r="E6" s="15" t="s">
        <v>112</v>
      </c>
      <c r="F6" s="15">
        <v>25000</v>
      </c>
      <c r="G6" s="14" t="s">
        <v>107</v>
      </c>
      <c r="H6" s="14" t="s">
        <v>111</v>
      </c>
      <c r="I6" s="22"/>
    </row>
    <row r="7" spans="1:9" s="7" customFormat="1" ht="39.950000000000003" customHeight="1" x14ac:dyDescent="0.25">
      <c r="A7" s="13" t="s">
        <v>110</v>
      </c>
      <c r="B7" s="21" t="s">
        <v>109</v>
      </c>
      <c r="C7" s="11" t="s">
        <v>61</v>
      </c>
      <c r="D7" s="11" t="s">
        <v>108</v>
      </c>
      <c r="E7" s="15">
        <v>2100.35</v>
      </c>
      <c r="F7" s="15">
        <v>2100.35</v>
      </c>
      <c r="G7" s="14" t="s">
        <v>107</v>
      </c>
      <c r="H7" s="14" t="s">
        <v>63</v>
      </c>
      <c r="I7" s="8"/>
    </row>
    <row r="8" spans="1:9" s="7" customFormat="1" ht="39.950000000000003" customHeight="1" x14ac:dyDescent="0.25">
      <c r="A8" s="13" t="s">
        <v>106</v>
      </c>
      <c r="B8" s="11" t="s">
        <v>105</v>
      </c>
      <c r="C8" s="11" t="s">
        <v>104</v>
      </c>
      <c r="D8" s="11" t="s">
        <v>103</v>
      </c>
      <c r="E8" s="15">
        <v>0</v>
      </c>
      <c r="F8" s="15">
        <v>0</v>
      </c>
      <c r="G8" s="14"/>
      <c r="H8" s="14" t="s">
        <v>63</v>
      </c>
      <c r="I8" s="8"/>
    </row>
    <row r="9" spans="1:9" s="7" customFormat="1" ht="39.950000000000003" customHeight="1" x14ac:dyDescent="0.25">
      <c r="A9" s="13" t="s">
        <v>102</v>
      </c>
      <c r="B9" s="20" t="s">
        <v>101</v>
      </c>
      <c r="C9" s="12" t="s">
        <v>100</v>
      </c>
      <c r="D9" s="8" t="s">
        <v>99</v>
      </c>
      <c r="E9" s="10">
        <v>663.61</v>
      </c>
      <c r="F9" s="10">
        <v>1100</v>
      </c>
      <c r="G9" s="9" t="s">
        <v>64</v>
      </c>
      <c r="H9" s="9" t="s">
        <v>90</v>
      </c>
      <c r="I9" s="8"/>
    </row>
    <row r="10" spans="1:9" s="7" customFormat="1" ht="39.950000000000003" customHeight="1" x14ac:dyDescent="0.25">
      <c r="A10" s="13" t="s">
        <v>98</v>
      </c>
      <c r="B10" s="20" t="s">
        <v>97</v>
      </c>
      <c r="C10" s="11" t="s">
        <v>61</v>
      </c>
      <c r="D10" s="8" t="s">
        <v>96</v>
      </c>
      <c r="E10" s="10">
        <v>9290</v>
      </c>
      <c r="F10" s="10">
        <v>21000</v>
      </c>
      <c r="G10" s="9" t="s">
        <v>64</v>
      </c>
      <c r="H10" s="9" t="s">
        <v>95</v>
      </c>
      <c r="I10" s="8"/>
    </row>
    <row r="11" spans="1:9" s="7" customFormat="1" ht="39.950000000000003" customHeight="1" x14ac:dyDescent="0.25">
      <c r="A11" s="13" t="s">
        <v>94</v>
      </c>
      <c r="B11" s="20" t="s">
        <v>93</v>
      </c>
      <c r="C11" s="12" t="s">
        <v>92</v>
      </c>
      <c r="D11" s="8" t="s">
        <v>91</v>
      </c>
      <c r="E11" s="19">
        <v>155506.09</v>
      </c>
      <c r="F11" s="10">
        <v>170000</v>
      </c>
      <c r="G11" s="9" t="s">
        <v>64</v>
      </c>
      <c r="H11" s="9" t="s">
        <v>90</v>
      </c>
      <c r="I11" s="8"/>
    </row>
    <row r="12" spans="1:9" s="7" customFormat="1" ht="39.950000000000003" customHeight="1" x14ac:dyDescent="0.25">
      <c r="A12" s="13" t="s">
        <v>89</v>
      </c>
      <c r="B12" s="8" t="s">
        <v>88</v>
      </c>
      <c r="C12" s="11" t="s">
        <v>61</v>
      </c>
      <c r="D12" s="8" t="s">
        <v>87</v>
      </c>
      <c r="E12" s="10">
        <v>1328</v>
      </c>
      <c r="F12" s="10">
        <v>27000</v>
      </c>
      <c r="G12" s="9" t="s">
        <v>64</v>
      </c>
      <c r="H12" s="9" t="s">
        <v>68</v>
      </c>
      <c r="I12" s="8"/>
    </row>
    <row r="13" spans="1:9" s="7" customFormat="1" ht="39.950000000000003" customHeight="1" x14ac:dyDescent="0.25">
      <c r="A13" s="13" t="s">
        <v>86</v>
      </c>
      <c r="B13" s="8" t="s">
        <v>77</v>
      </c>
      <c r="C13" s="11" t="s">
        <v>61</v>
      </c>
      <c r="D13" s="8" t="s">
        <v>85</v>
      </c>
      <c r="E13" s="18"/>
      <c r="F13" s="10"/>
      <c r="G13" s="9" t="s">
        <v>64</v>
      </c>
      <c r="H13" s="9" t="s">
        <v>63</v>
      </c>
      <c r="I13" s="8"/>
    </row>
    <row r="14" spans="1:9" s="7" customFormat="1" ht="39.950000000000003" customHeight="1" x14ac:dyDescent="0.25">
      <c r="A14" s="13" t="s">
        <v>84</v>
      </c>
      <c r="B14" s="8" t="s">
        <v>83</v>
      </c>
      <c r="C14" s="11" t="s">
        <v>61</v>
      </c>
      <c r="D14" s="8" t="s">
        <v>82</v>
      </c>
      <c r="E14" s="18">
        <v>119039.93</v>
      </c>
      <c r="F14" s="10">
        <v>123000</v>
      </c>
      <c r="G14" s="9" t="s">
        <v>64</v>
      </c>
      <c r="H14" s="9" t="s">
        <v>81</v>
      </c>
      <c r="I14" s="8"/>
    </row>
    <row r="15" spans="1:9" s="7" customFormat="1" ht="39.950000000000003" customHeight="1" x14ac:dyDescent="0.25">
      <c r="A15" s="13" t="s">
        <v>80</v>
      </c>
      <c r="B15" s="11" t="s">
        <v>77</v>
      </c>
      <c r="C15" s="11" t="s">
        <v>61</v>
      </c>
      <c r="D15" s="17" t="s">
        <v>69</v>
      </c>
      <c r="E15" s="15">
        <v>1328</v>
      </c>
      <c r="F15" s="15">
        <v>60000</v>
      </c>
      <c r="G15" s="14" t="s">
        <v>64</v>
      </c>
      <c r="H15" s="14" t="s">
        <v>79</v>
      </c>
      <c r="I15" s="11"/>
    </row>
    <row r="16" spans="1:9" s="7" customFormat="1" ht="39.950000000000003" customHeight="1" x14ac:dyDescent="0.25">
      <c r="A16" s="13" t="s">
        <v>78</v>
      </c>
      <c r="B16" s="8" t="s">
        <v>77</v>
      </c>
      <c r="C16" s="11" t="s">
        <v>61</v>
      </c>
      <c r="D16" s="11" t="s">
        <v>69</v>
      </c>
      <c r="E16" s="10">
        <v>2655</v>
      </c>
      <c r="F16" s="10">
        <v>90000</v>
      </c>
      <c r="G16" s="9" t="s">
        <v>64</v>
      </c>
      <c r="H16" s="9" t="s">
        <v>76</v>
      </c>
      <c r="I16" s="8"/>
    </row>
    <row r="17" spans="1:9" s="7" customFormat="1" ht="39.950000000000003" customHeight="1" x14ac:dyDescent="0.25">
      <c r="A17" s="13" t="s">
        <v>75</v>
      </c>
      <c r="B17" s="8" t="s">
        <v>74</v>
      </c>
      <c r="C17" s="11" t="s">
        <v>61</v>
      </c>
      <c r="D17" s="8" t="s">
        <v>73</v>
      </c>
      <c r="E17" s="10">
        <v>3981.68</v>
      </c>
      <c r="F17" s="10">
        <v>7000</v>
      </c>
      <c r="G17" s="9" t="s">
        <v>64</v>
      </c>
      <c r="H17" s="9" t="s">
        <v>72</v>
      </c>
      <c r="I17" s="8"/>
    </row>
    <row r="18" spans="1:9" s="7" customFormat="1" ht="39.950000000000003" customHeight="1" x14ac:dyDescent="0.25">
      <c r="A18" s="13" t="s">
        <v>71</v>
      </c>
      <c r="B18" s="8" t="s">
        <v>70</v>
      </c>
      <c r="C18" s="11" t="s">
        <v>61</v>
      </c>
      <c r="D18" s="8" t="s">
        <v>69</v>
      </c>
      <c r="E18" s="10">
        <v>1460</v>
      </c>
      <c r="F18" s="10">
        <v>17000</v>
      </c>
      <c r="G18" s="9" t="s">
        <v>64</v>
      </c>
      <c r="H18" s="9" t="s">
        <v>68</v>
      </c>
      <c r="I18" s="8"/>
    </row>
    <row r="19" spans="1:9" s="7" customFormat="1" ht="39.950000000000003" customHeight="1" x14ac:dyDescent="0.25">
      <c r="A19" s="13" t="s">
        <v>67</v>
      </c>
      <c r="B19" s="12" t="s">
        <v>66</v>
      </c>
      <c r="C19" s="11" t="s">
        <v>61</v>
      </c>
      <c r="D19" s="8" t="s">
        <v>65</v>
      </c>
      <c r="E19" s="10">
        <v>11290.33</v>
      </c>
      <c r="F19" s="10">
        <v>12000</v>
      </c>
      <c r="G19" s="9" t="s">
        <v>64</v>
      </c>
      <c r="H19" s="9" t="s">
        <v>63</v>
      </c>
      <c r="I19" s="8"/>
    </row>
    <row r="20" spans="1:9" s="7" customFormat="1" ht="39.950000000000003" customHeight="1" x14ac:dyDescent="0.25">
      <c r="A20" s="13" t="s">
        <v>62</v>
      </c>
      <c r="B20" s="11" t="s">
        <v>61</v>
      </c>
      <c r="C20" s="16" t="s">
        <v>4</v>
      </c>
      <c r="D20" s="11" t="s">
        <v>3</v>
      </c>
      <c r="E20" s="15">
        <v>0</v>
      </c>
      <c r="F20" s="15">
        <v>11057.79</v>
      </c>
      <c r="G20" s="14" t="s">
        <v>2</v>
      </c>
      <c r="H20" s="14" t="s">
        <v>60</v>
      </c>
      <c r="I20" s="11"/>
    </row>
    <row r="21" spans="1:9" s="7" customFormat="1" ht="39.950000000000003" customHeight="1" x14ac:dyDescent="0.25">
      <c r="A21" s="13" t="s">
        <v>59</v>
      </c>
      <c r="B21" s="8" t="s">
        <v>58</v>
      </c>
      <c r="C21" s="12" t="s">
        <v>4</v>
      </c>
      <c r="D21" s="11" t="s">
        <v>3</v>
      </c>
      <c r="E21" s="10">
        <v>167544.84</v>
      </c>
      <c r="F21" s="10">
        <v>246868.94</v>
      </c>
      <c r="G21" s="9" t="s">
        <v>2</v>
      </c>
      <c r="H21" s="9" t="s">
        <v>57</v>
      </c>
      <c r="I21" s="8"/>
    </row>
    <row r="22" spans="1:9" s="7" customFormat="1" ht="39.950000000000003" customHeight="1" x14ac:dyDescent="0.25">
      <c r="A22" s="13" t="s">
        <v>56</v>
      </c>
      <c r="B22" s="11" t="s">
        <v>55</v>
      </c>
      <c r="C22" s="16" t="s">
        <v>4</v>
      </c>
      <c r="D22" s="11" t="s">
        <v>3</v>
      </c>
      <c r="E22" s="15">
        <v>0</v>
      </c>
      <c r="F22" s="15">
        <v>32240.66</v>
      </c>
      <c r="G22" s="14" t="s">
        <v>21</v>
      </c>
      <c r="H22" s="14" t="s">
        <v>52</v>
      </c>
      <c r="I22" s="11"/>
    </row>
    <row r="23" spans="1:9" s="7" customFormat="1" ht="39.950000000000003" customHeight="1" x14ac:dyDescent="0.25">
      <c r="A23" s="13" t="s">
        <v>54</v>
      </c>
      <c r="B23" s="11" t="s">
        <v>53</v>
      </c>
      <c r="C23" s="16" t="s">
        <v>4</v>
      </c>
      <c r="D23" s="11" t="s">
        <v>3</v>
      </c>
      <c r="E23" s="15">
        <v>5653.84</v>
      </c>
      <c r="F23" s="15">
        <v>21687.38</v>
      </c>
      <c r="G23" s="14" t="s">
        <v>2</v>
      </c>
      <c r="H23" s="14" t="s">
        <v>52</v>
      </c>
      <c r="I23" s="11"/>
    </row>
    <row r="24" spans="1:9" s="7" customFormat="1" ht="39.950000000000003" customHeight="1" x14ac:dyDescent="0.25">
      <c r="A24" s="13" t="s">
        <v>51</v>
      </c>
      <c r="B24" s="12" t="s">
        <v>50</v>
      </c>
      <c r="C24" s="12" t="s">
        <v>4</v>
      </c>
      <c r="D24" s="11" t="s">
        <v>3</v>
      </c>
      <c r="E24" s="10">
        <v>6390.28</v>
      </c>
      <c r="F24" s="10">
        <v>42474.79</v>
      </c>
      <c r="G24" s="9" t="s">
        <v>2</v>
      </c>
      <c r="H24" s="9" t="s">
        <v>49</v>
      </c>
      <c r="I24" s="8"/>
    </row>
    <row r="25" spans="1:9" s="7" customFormat="1" ht="39.950000000000003" customHeight="1" x14ac:dyDescent="0.25">
      <c r="A25" s="13" t="s">
        <v>48</v>
      </c>
      <c r="B25" s="8" t="s">
        <v>47</v>
      </c>
      <c r="C25" s="12" t="s">
        <v>4</v>
      </c>
      <c r="D25" s="11" t="s">
        <v>3</v>
      </c>
      <c r="E25" s="10">
        <v>0</v>
      </c>
      <c r="F25" s="10">
        <v>8981.6299999999992</v>
      </c>
      <c r="G25" s="9" t="s">
        <v>2</v>
      </c>
      <c r="H25" s="9" t="s">
        <v>46</v>
      </c>
      <c r="I25" s="8"/>
    </row>
    <row r="26" spans="1:9" s="7" customFormat="1" ht="39.950000000000003" customHeight="1" x14ac:dyDescent="0.25">
      <c r="A26" s="13" t="s">
        <v>45</v>
      </c>
      <c r="B26" s="8" t="s">
        <v>44</v>
      </c>
      <c r="C26" s="12" t="s">
        <v>4</v>
      </c>
      <c r="D26" s="11" t="s">
        <v>3</v>
      </c>
      <c r="E26" s="10">
        <v>8377.32</v>
      </c>
      <c r="F26" s="10">
        <v>15096.27</v>
      </c>
      <c r="G26" s="9" t="s">
        <v>2</v>
      </c>
      <c r="H26" s="9" t="s">
        <v>43</v>
      </c>
      <c r="I26" s="8"/>
    </row>
    <row r="27" spans="1:9" s="7" customFormat="1" ht="39.950000000000003" customHeight="1" x14ac:dyDescent="0.25">
      <c r="A27" s="13" t="s">
        <v>42</v>
      </c>
      <c r="B27" s="8" t="s">
        <v>41</v>
      </c>
      <c r="C27" s="12" t="s">
        <v>4</v>
      </c>
      <c r="D27" s="11" t="s">
        <v>3</v>
      </c>
      <c r="E27" s="10">
        <v>27921.79</v>
      </c>
      <c r="F27" s="10">
        <v>59853.41</v>
      </c>
      <c r="G27" s="9" t="s">
        <v>2</v>
      </c>
      <c r="H27" s="9" t="s">
        <v>20</v>
      </c>
      <c r="I27" s="8"/>
    </row>
    <row r="28" spans="1:9" s="7" customFormat="1" ht="39.950000000000003" customHeight="1" x14ac:dyDescent="0.25">
      <c r="A28" s="13" t="s">
        <v>40</v>
      </c>
      <c r="B28" s="8" t="s">
        <v>39</v>
      </c>
      <c r="C28" s="12" t="s">
        <v>4</v>
      </c>
      <c r="D28" s="11" t="s">
        <v>3</v>
      </c>
      <c r="E28" s="10">
        <v>11350.77</v>
      </c>
      <c r="F28" s="10">
        <v>42987.5</v>
      </c>
      <c r="G28" s="9" t="s">
        <v>2</v>
      </c>
      <c r="H28" s="9" t="s">
        <v>38</v>
      </c>
      <c r="I28" s="8"/>
    </row>
    <row r="29" spans="1:9" s="7" customFormat="1" ht="39.950000000000003" customHeight="1" x14ac:dyDescent="0.25">
      <c r="A29" s="13" t="s">
        <v>37</v>
      </c>
      <c r="B29" s="8" t="s">
        <v>36</v>
      </c>
      <c r="C29" s="12" t="s">
        <v>4</v>
      </c>
      <c r="D29" s="11" t="s">
        <v>3</v>
      </c>
      <c r="E29" s="10">
        <v>10007.25</v>
      </c>
      <c r="F29" s="10">
        <v>33233.730000000003</v>
      </c>
      <c r="G29" s="9" t="s">
        <v>2</v>
      </c>
      <c r="H29" s="9" t="s">
        <v>35</v>
      </c>
      <c r="I29" s="8"/>
    </row>
    <row r="30" spans="1:9" s="7" customFormat="1" ht="39.950000000000003" customHeight="1" x14ac:dyDescent="0.25">
      <c r="A30" s="13" t="s">
        <v>34</v>
      </c>
      <c r="B30" s="8" t="s">
        <v>33</v>
      </c>
      <c r="C30" s="12" t="s">
        <v>4</v>
      </c>
      <c r="D30" s="11" t="s">
        <v>3</v>
      </c>
      <c r="E30" s="10">
        <v>18660.95</v>
      </c>
      <c r="F30" s="10">
        <v>44554.67</v>
      </c>
      <c r="G30" s="9" t="s">
        <v>2</v>
      </c>
      <c r="H30" s="9" t="s">
        <v>32</v>
      </c>
      <c r="I30" s="8"/>
    </row>
    <row r="31" spans="1:9" s="7" customFormat="1" ht="39.950000000000003" customHeight="1" x14ac:dyDescent="0.25">
      <c r="A31" s="13" t="s">
        <v>31</v>
      </c>
      <c r="B31" s="8" t="s">
        <v>30</v>
      </c>
      <c r="C31" s="12" t="s">
        <v>4</v>
      </c>
      <c r="D31" s="11" t="s">
        <v>3</v>
      </c>
      <c r="E31" s="10">
        <v>32281.43</v>
      </c>
      <c r="F31" s="10">
        <v>90535.72</v>
      </c>
      <c r="G31" s="9" t="s">
        <v>2</v>
      </c>
      <c r="H31" s="9" t="s">
        <v>20</v>
      </c>
      <c r="I31" s="8"/>
    </row>
    <row r="32" spans="1:9" s="7" customFormat="1" ht="39.950000000000003" customHeight="1" x14ac:dyDescent="0.25">
      <c r="A32" s="13" t="s">
        <v>29</v>
      </c>
      <c r="B32" s="8" t="s">
        <v>28</v>
      </c>
      <c r="C32" s="12" t="s">
        <v>4</v>
      </c>
      <c r="D32" s="11" t="s">
        <v>3</v>
      </c>
      <c r="E32" s="10">
        <v>1084.71</v>
      </c>
      <c r="F32" s="10">
        <v>7662.66</v>
      </c>
      <c r="G32" s="9" t="s">
        <v>2</v>
      </c>
      <c r="H32" s="9" t="s">
        <v>27</v>
      </c>
      <c r="I32" s="8"/>
    </row>
    <row r="33" spans="1:10" s="7" customFormat="1" ht="39.950000000000003" customHeight="1" x14ac:dyDescent="0.25">
      <c r="A33" s="13" t="s">
        <v>26</v>
      </c>
      <c r="B33" s="8" t="s">
        <v>25</v>
      </c>
      <c r="C33" s="12" t="s">
        <v>4</v>
      </c>
      <c r="D33" s="11" t="s">
        <v>3</v>
      </c>
      <c r="E33" s="10">
        <v>17494.13</v>
      </c>
      <c r="F33" s="10">
        <v>66682.42</v>
      </c>
      <c r="G33" s="9" t="s">
        <v>2</v>
      </c>
      <c r="H33" s="9" t="s">
        <v>24</v>
      </c>
      <c r="I33" s="8"/>
    </row>
    <row r="34" spans="1:10" s="7" customFormat="1" ht="39.950000000000003" customHeight="1" x14ac:dyDescent="0.25">
      <c r="A34" s="13" t="s">
        <v>23</v>
      </c>
      <c r="B34" s="8" t="s">
        <v>22</v>
      </c>
      <c r="C34" s="12" t="s">
        <v>4</v>
      </c>
      <c r="D34" s="11" t="s">
        <v>3</v>
      </c>
      <c r="E34" s="10">
        <v>0</v>
      </c>
      <c r="F34" s="10">
        <v>4500.8500000000004</v>
      </c>
      <c r="G34" s="9" t="s">
        <v>21</v>
      </c>
      <c r="H34" s="9" t="s">
        <v>20</v>
      </c>
      <c r="I34" s="8"/>
    </row>
    <row r="35" spans="1:10" s="7" customFormat="1" ht="39.950000000000003" customHeight="1" x14ac:dyDescent="0.25">
      <c r="A35" s="13" t="s">
        <v>19</v>
      </c>
      <c r="B35" s="8" t="s">
        <v>18</v>
      </c>
      <c r="C35" s="12" t="s">
        <v>4</v>
      </c>
      <c r="D35" s="11" t="s">
        <v>3</v>
      </c>
      <c r="E35" s="10">
        <v>75054.320000000007</v>
      </c>
      <c r="F35" s="10">
        <v>105395.61</v>
      </c>
      <c r="G35" s="9" t="s">
        <v>2</v>
      </c>
      <c r="H35" s="9" t="s">
        <v>17</v>
      </c>
      <c r="I35" s="8"/>
    </row>
    <row r="36" spans="1:10" s="7" customFormat="1" ht="39.950000000000003" customHeight="1" x14ac:dyDescent="0.25">
      <c r="A36" s="13" t="s">
        <v>16</v>
      </c>
      <c r="B36" s="8" t="s">
        <v>15</v>
      </c>
      <c r="C36" s="12" t="s">
        <v>4</v>
      </c>
      <c r="D36" s="11" t="s">
        <v>3</v>
      </c>
      <c r="E36" s="10">
        <v>182955.38</v>
      </c>
      <c r="F36" s="10">
        <v>259438.44</v>
      </c>
      <c r="G36" s="9" t="s">
        <v>2</v>
      </c>
      <c r="H36" s="9" t="s">
        <v>14</v>
      </c>
      <c r="I36" s="8"/>
    </row>
    <row r="37" spans="1:10" s="7" customFormat="1" ht="39.950000000000003" customHeight="1" x14ac:dyDescent="0.25">
      <c r="A37" s="13" t="s">
        <v>13</v>
      </c>
      <c r="B37" s="8" t="s">
        <v>12</v>
      </c>
      <c r="C37" s="12" t="s">
        <v>4</v>
      </c>
      <c r="D37" s="11" t="s">
        <v>3</v>
      </c>
      <c r="E37" s="10">
        <v>62378.37</v>
      </c>
      <c r="F37" s="10">
        <v>121886.79</v>
      </c>
      <c r="G37" s="9" t="s">
        <v>2</v>
      </c>
      <c r="H37" s="9" t="s">
        <v>7</v>
      </c>
      <c r="I37" s="8"/>
    </row>
    <row r="38" spans="1:10" s="7" customFormat="1" ht="39.950000000000003" customHeight="1" x14ac:dyDescent="0.25">
      <c r="A38" s="13" t="s">
        <v>11</v>
      </c>
      <c r="B38" s="8" t="s">
        <v>10</v>
      </c>
      <c r="C38" s="12" t="s">
        <v>4</v>
      </c>
      <c r="D38" s="11" t="s">
        <v>3</v>
      </c>
      <c r="E38" s="10">
        <v>57886.63</v>
      </c>
      <c r="F38" s="10">
        <v>77486.320000000007</v>
      </c>
      <c r="G38" s="9" t="s">
        <v>2</v>
      </c>
      <c r="H38" s="9" t="s">
        <v>1</v>
      </c>
      <c r="I38" s="8"/>
    </row>
    <row r="39" spans="1:10" s="7" customFormat="1" ht="39.950000000000003" customHeight="1" x14ac:dyDescent="0.25">
      <c r="A39" s="13" t="s">
        <v>9</v>
      </c>
      <c r="B39" s="8" t="s">
        <v>8</v>
      </c>
      <c r="C39" s="12" t="s">
        <v>4</v>
      </c>
      <c r="D39" s="11" t="s">
        <v>3</v>
      </c>
      <c r="E39" s="10">
        <v>25243.42</v>
      </c>
      <c r="F39" s="10">
        <v>34694.559999999998</v>
      </c>
      <c r="G39" s="9" t="s">
        <v>2</v>
      </c>
      <c r="H39" s="9" t="s">
        <v>7</v>
      </c>
      <c r="I39" s="8"/>
    </row>
    <row r="40" spans="1:10" s="7" customFormat="1" ht="39.950000000000003" customHeight="1" x14ac:dyDescent="0.25">
      <c r="A40" s="13" t="s">
        <v>6</v>
      </c>
      <c r="B40" s="8" t="s">
        <v>5</v>
      </c>
      <c r="C40" s="12" t="s">
        <v>4</v>
      </c>
      <c r="D40" s="11" t="s">
        <v>3</v>
      </c>
      <c r="E40" s="10">
        <v>5432.54</v>
      </c>
      <c r="F40" s="10">
        <v>6972.31</v>
      </c>
      <c r="G40" s="9" t="s">
        <v>2</v>
      </c>
      <c r="H40" s="9" t="s">
        <v>1</v>
      </c>
      <c r="I40" s="8"/>
    </row>
    <row r="41" spans="1:10" s="7" customFormat="1" ht="39.950000000000003" customHeight="1" x14ac:dyDescent="0.25">
      <c r="A41" s="324" t="s">
        <v>204</v>
      </c>
      <c r="B41" s="325"/>
      <c r="C41" s="325"/>
      <c r="D41" s="325"/>
      <c r="E41" s="326"/>
      <c r="F41" s="6">
        <f>SUM(F4:F40)</f>
        <v>1906095.8000000003</v>
      </c>
      <c r="G41" s="5"/>
      <c r="H41" s="5"/>
      <c r="I41" s="5"/>
    </row>
    <row r="42" spans="1:10" s="7" customFormat="1" ht="39.950000000000003" customHeight="1" x14ac:dyDescent="0.25">
      <c r="A42" s="36" t="s">
        <v>121</v>
      </c>
      <c r="B42" s="34" t="s">
        <v>166</v>
      </c>
      <c r="C42" s="145" t="s">
        <v>153</v>
      </c>
      <c r="D42" s="48" t="s">
        <v>165</v>
      </c>
      <c r="E42" s="122">
        <v>2000</v>
      </c>
      <c r="F42" s="35" t="s">
        <v>206</v>
      </c>
      <c r="G42" s="35" t="s">
        <v>206</v>
      </c>
      <c r="H42" s="36">
        <v>2024</v>
      </c>
      <c r="I42" s="38"/>
    </row>
    <row r="43" spans="1:10" s="41" customFormat="1" ht="39.950000000000003" customHeight="1" x14ac:dyDescent="0.25">
      <c r="A43" s="247" t="s">
        <v>117</v>
      </c>
      <c r="B43" s="34" t="s">
        <v>715</v>
      </c>
      <c r="C43" s="145" t="s">
        <v>153</v>
      </c>
      <c r="D43" s="288" t="s">
        <v>165</v>
      </c>
      <c r="E43" s="122">
        <v>20000</v>
      </c>
      <c r="F43" s="253">
        <v>0</v>
      </c>
      <c r="G43" s="246" t="s">
        <v>716</v>
      </c>
      <c r="H43" s="247" t="s">
        <v>717</v>
      </c>
      <c r="I43" s="229"/>
    </row>
    <row r="44" spans="1:10" s="7" customFormat="1" ht="164.25" customHeight="1" x14ac:dyDescent="0.2">
      <c r="A44" s="36" t="s">
        <v>116</v>
      </c>
      <c r="B44" s="35" t="s">
        <v>205</v>
      </c>
      <c r="C44" s="35" t="s">
        <v>153</v>
      </c>
      <c r="D44" s="229" t="s">
        <v>1011</v>
      </c>
      <c r="E44" s="119">
        <v>0</v>
      </c>
      <c r="F44" s="35" t="s">
        <v>167</v>
      </c>
      <c r="G44" s="35"/>
      <c r="H44" s="294" t="s">
        <v>714</v>
      </c>
      <c r="I44" s="33" t="s">
        <v>168</v>
      </c>
    </row>
    <row r="45" spans="1:10" s="7" customFormat="1" ht="58.5" customHeight="1" x14ac:dyDescent="0.25">
      <c r="A45" s="247" t="s">
        <v>110</v>
      </c>
      <c r="B45" s="35" t="s">
        <v>169</v>
      </c>
      <c r="C45" s="35" t="s">
        <v>170</v>
      </c>
      <c r="D45" s="44" t="s">
        <v>171</v>
      </c>
      <c r="E45" s="125">
        <v>188.47</v>
      </c>
      <c r="F45" s="35" t="s">
        <v>172</v>
      </c>
      <c r="G45" s="30" t="s">
        <v>173</v>
      </c>
      <c r="H45" s="35" t="s">
        <v>174</v>
      </c>
      <c r="I45" s="38"/>
      <c r="J45" s="41"/>
    </row>
    <row r="46" spans="1:10" s="7" customFormat="1" ht="84.75" customHeight="1" x14ac:dyDescent="0.25">
      <c r="A46" s="247" t="s">
        <v>106</v>
      </c>
      <c r="B46" s="35" t="s">
        <v>175</v>
      </c>
      <c r="C46" s="35" t="s">
        <v>170</v>
      </c>
      <c r="D46" s="44" t="s">
        <v>171</v>
      </c>
      <c r="E46" s="125">
        <v>5259.28</v>
      </c>
      <c r="F46" s="35" t="s">
        <v>176</v>
      </c>
      <c r="G46" s="30" t="s">
        <v>177</v>
      </c>
      <c r="H46" s="35" t="s">
        <v>178</v>
      </c>
      <c r="I46" s="38"/>
      <c r="J46" s="41"/>
    </row>
    <row r="47" spans="1:10" s="7" customFormat="1" ht="36" customHeight="1" x14ac:dyDescent="0.25">
      <c r="A47" s="247" t="s">
        <v>102</v>
      </c>
      <c r="B47" s="35" t="s">
        <v>179</v>
      </c>
      <c r="C47" s="30" t="s">
        <v>170</v>
      </c>
      <c r="D47" s="30" t="s">
        <v>171</v>
      </c>
      <c r="E47" s="125">
        <v>6245.23</v>
      </c>
      <c r="F47" s="31" t="s">
        <v>180</v>
      </c>
      <c r="G47" s="30" t="s">
        <v>173</v>
      </c>
      <c r="H47" s="246" t="s">
        <v>181</v>
      </c>
      <c r="I47" s="39"/>
      <c r="J47" s="41"/>
    </row>
    <row r="48" spans="1:10" s="7" customFormat="1" ht="33" customHeight="1" x14ac:dyDescent="0.25">
      <c r="A48" s="247" t="s">
        <v>98</v>
      </c>
      <c r="B48" s="35" t="s">
        <v>182</v>
      </c>
      <c r="C48" s="30" t="s">
        <v>170</v>
      </c>
      <c r="D48" s="30" t="s">
        <v>171</v>
      </c>
      <c r="E48" s="125">
        <v>4425.95</v>
      </c>
      <c r="F48" s="31" t="s">
        <v>183</v>
      </c>
      <c r="G48" s="30" t="s">
        <v>173</v>
      </c>
      <c r="H48" s="36" t="s">
        <v>184</v>
      </c>
      <c r="I48" s="39"/>
      <c r="J48" s="41"/>
    </row>
    <row r="49" spans="1:10" s="7" customFormat="1" ht="29.25" customHeight="1" x14ac:dyDescent="0.25">
      <c r="A49" s="247" t="s">
        <v>94</v>
      </c>
      <c r="B49" s="30" t="s">
        <v>185</v>
      </c>
      <c r="C49" s="30" t="s">
        <v>170</v>
      </c>
      <c r="D49" s="30" t="s">
        <v>171</v>
      </c>
      <c r="E49" s="125">
        <v>143.34</v>
      </c>
      <c r="F49" s="46" t="s">
        <v>172</v>
      </c>
      <c r="G49" s="30" t="s">
        <v>173</v>
      </c>
      <c r="H49" s="36" t="s">
        <v>79</v>
      </c>
      <c r="I49" s="39"/>
      <c r="J49" s="41"/>
    </row>
    <row r="50" spans="1:10" s="7" customFormat="1" ht="68.25" customHeight="1" x14ac:dyDescent="0.25">
      <c r="A50" s="247" t="s">
        <v>89</v>
      </c>
      <c r="B50" s="45" t="s">
        <v>153</v>
      </c>
      <c r="C50" s="45" t="s">
        <v>170</v>
      </c>
      <c r="D50" s="32" t="s">
        <v>171</v>
      </c>
      <c r="E50" s="250">
        <v>464.52</v>
      </c>
      <c r="F50" s="47" t="s">
        <v>172</v>
      </c>
      <c r="G50" s="32" t="s">
        <v>186</v>
      </c>
      <c r="H50" s="43" t="s">
        <v>79</v>
      </c>
      <c r="I50" s="42"/>
      <c r="J50" s="41"/>
    </row>
    <row r="51" spans="1:10" s="7" customFormat="1" ht="26.25" customHeight="1" x14ac:dyDescent="0.25">
      <c r="A51" s="247" t="s">
        <v>86</v>
      </c>
      <c r="B51" s="35" t="s">
        <v>187</v>
      </c>
      <c r="C51" s="35" t="s">
        <v>170</v>
      </c>
      <c r="D51" s="35" t="s">
        <v>171</v>
      </c>
      <c r="E51" s="229">
        <v>133.38</v>
      </c>
      <c r="F51" s="35" t="s">
        <v>172</v>
      </c>
      <c r="G51" s="35" t="s">
        <v>173</v>
      </c>
      <c r="H51" s="37" t="s">
        <v>72</v>
      </c>
      <c r="I51" s="39"/>
      <c r="J51" s="41"/>
    </row>
    <row r="52" spans="1:10" s="7" customFormat="1" ht="25.5" customHeight="1" x14ac:dyDescent="0.25">
      <c r="A52" s="247" t="s">
        <v>84</v>
      </c>
      <c r="B52" s="35" t="s">
        <v>188</v>
      </c>
      <c r="C52" s="35" t="s">
        <v>170</v>
      </c>
      <c r="D52" s="35" t="s">
        <v>171</v>
      </c>
      <c r="E52" s="229">
        <v>89.58</v>
      </c>
      <c r="F52" s="35" t="s">
        <v>172</v>
      </c>
      <c r="G52" s="35" t="s">
        <v>173</v>
      </c>
      <c r="H52" s="37" t="s">
        <v>72</v>
      </c>
      <c r="I52" s="39"/>
      <c r="J52" s="41"/>
    </row>
    <row r="53" spans="1:10" s="7" customFormat="1" ht="106.5" customHeight="1" x14ac:dyDescent="0.25">
      <c r="A53" s="247" t="s">
        <v>80</v>
      </c>
      <c r="B53" s="249" t="s">
        <v>189</v>
      </c>
      <c r="C53" s="246" t="s">
        <v>170</v>
      </c>
      <c r="D53" s="35" t="s">
        <v>190</v>
      </c>
      <c r="E53" s="251">
        <v>1076.3599999999999</v>
      </c>
      <c r="F53" s="35" t="s">
        <v>191</v>
      </c>
      <c r="G53" s="35" t="s">
        <v>192</v>
      </c>
      <c r="H53" s="36" t="s">
        <v>79</v>
      </c>
      <c r="I53" s="39"/>
      <c r="J53" s="41"/>
    </row>
    <row r="54" spans="1:10" s="7" customFormat="1" ht="77.25" customHeight="1" x14ac:dyDescent="0.25">
      <c r="A54" s="247" t="s">
        <v>78</v>
      </c>
      <c r="B54" s="249" t="s">
        <v>189</v>
      </c>
      <c r="C54" s="246" t="s">
        <v>170</v>
      </c>
      <c r="D54" s="30" t="s">
        <v>193</v>
      </c>
      <c r="E54" s="125">
        <v>189976.75</v>
      </c>
      <c r="F54" s="31" t="s">
        <v>172</v>
      </c>
      <c r="G54" s="35" t="s">
        <v>194</v>
      </c>
      <c r="H54" s="36" t="s">
        <v>195</v>
      </c>
      <c r="I54" s="39"/>
      <c r="J54" s="41"/>
    </row>
    <row r="55" spans="1:10" s="7" customFormat="1" ht="92.25" customHeight="1" x14ac:dyDescent="0.25">
      <c r="A55" s="247" t="s">
        <v>75</v>
      </c>
      <c r="B55" s="145" t="s">
        <v>196</v>
      </c>
      <c r="C55" s="246" t="s">
        <v>170</v>
      </c>
      <c r="D55" s="35" t="s">
        <v>197</v>
      </c>
      <c r="E55" s="119">
        <v>1330</v>
      </c>
      <c r="F55" s="31" t="s">
        <v>198</v>
      </c>
      <c r="G55" s="35" t="s">
        <v>199</v>
      </c>
      <c r="H55" s="40" t="s">
        <v>90</v>
      </c>
      <c r="I55" s="35"/>
      <c r="J55" s="41"/>
    </row>
    <row r="56" spans="1:10" s="7" customFormat="1" ht="88.5" customHeight="1" x14ac:dyDescent="0.25">
      <c r="A56" s="247" t="s">
        <v>71</v>
      </c>
      <c r="B56" s="145" t="s">
        <v>200</v>
      </c>
      <c r="C56" s="246" t="s">
        <v>170</v>
      </c>
      <c r="D56" s="35" t="s">
        <v>201</v>
      </c>
      <c r="E56" s="119">
        <v>29770</v>
      </c>
      <c r="F56" s="31" t="s">
        <v>198</v>
      </c>
      <c r="G56" s="35" t="s">
        <v>202</v>
      </c>
      <c r="H56" s="40" t="s">
        <v>203</v>
      </c>
      <c r="I56" s="35"/>
      <c r="J56" s="41"/>
    </row>
    <row r="57" spans="1:10" s="41" customFormat="1" ht="30" customHeight="1" x14ac:dyDescent="0.25">
      <c r="A57" s="324" t="s">
        <v>711</v>
      </c>
      <c r="B57" s="325"/>
      <c r="C57" s="325"/>
      <c r="D57" s="325"/>
      <c r="E57" s="326"/>
      <c r="F57" s="6">
        <f>SUM(E42:E56)</f>
        <v>261102.86</v>
      </c>
      <c r="G57" s="114"/>
      <c r="H57" s="114"/>
      <c r="I57" s="114"/>
    </row>
    <row r="58" spans="1:10" ht="30" customHeight="1" x14ac:dyDescent="0.25">
      <c r="A58" s="324" t="s">
        <v>0</v>
      </c>
      <c r="B58" s="325"/>
      <c r="C58" s="325"/>
      <c r="D58" s="325"/>
      <c r="E58" s="326"/>
      <c r="F58" s="6">
        <f>SUM(F57,F41)</f>
        <v>2167198.66</v>
      </c>
      <c r="G58" s="5"/>
      <c r="H58" s="5"/>
      <c r="I58" s="5"/>
    </row>
  </sheetData>
  <mergeCells count="3">
    <mergeCell ref="A58:E58"/>
    <mergeCell ref="A41:E41"/>
    <mergeCell ref="A57:E57"/>
  </mergeCells>
  <phoneticPr fontId="9" type="noConversion"/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4E34-724E-4018-8ABF-F1A961E9D86C}">
  <dimension ref="A1:P171"/>
  <sheetViews>
    <sheetView workbookViewId="0">
      <selection activeCell="D9" sqref="D9"/>
    </sheetView>
  </sheetViews>
  <sheetFormatPr defaultRowHeight="15" x14ac:dyDescent="0.25"/>
  <cols>
    <col min="1" max="1" width="5" customWidth="1"/>
    <col min="2" max="2" width="13.7109375" customWidth="1"/>
    <col min="3" max="3" width="30.7109375" customWidth="1"/>
    <col min="4" max="4" width="17.7109375" customWidth="1"/>
    <col min="5" max="5" width="36.7109375" customWidth="1"/>
    <col min="6" max="6" width="45.7109375" customWidth="1"/>
    <col min="7" max="7" width="15" customWidth="1"/>
    <col min="8" max="9" width="13.7109375" customWidth="1"/>
    <col min="10" max="16" width="15.7109375" customWidth="1"/>
  </cols>
  <sheetData>
    <row r="1" spans="1:16" ht="18.75" x14ac:dyDescent="0.3">
      <c r="A1" s="330" t="s">
        <v>391</v>
      </c>
      <c r="B1" s="330"/>
      <c r="C1" s="330"/>
      <c r="D1" s="330"/>
      <c r="E1" s="330"/>
      <c r="F1" s="330"/>
      <c r="G1" s="330"/>
      <c r="H1" s="330"/>
      <c r="I1" s="61"/>
      <c r="J1" s="49"/>
      <c r="K1" s="49"/>
      <c r="L1" s="49"/>
      <c r="M1" s="49"/>
      <c r="N1" s="49"/>
      <c r="O1" s="49"/>
      <c r="P1" s="49"/>
    </row>
    <row r="2" spans="1:16" ht="45" customHeight="1" x14ac:dyDescent="0.25">
      <c r="A2" s="64"/>
      <c r="B2" s="65"/>
      <c r="C2" s="62"/>
      <c r="D2" s="63"/>
      <c r="E2" s="62"/>
      <c r="F2" s="62"/>
      <c r="G2" s="62"/>
      <c r="H2" s="65"/>
      <c r="I2" s="62"/>
      <c r="J2" s="49"/>
      <c r="K2" s="49"/>
      <c r="L2" s="49"/>
      <c r="M2" s="49"/>
      <c r="N2" s="49"/>
      <c r="O2" s="49"/>
      <c r="P2" s="49"/>
    </row>
    <row r="3" spans="1:16" ht="45" x14ac:dyDescent="0.25">
      <c r="A3" s="50" t="s">
        <v>130</v>
      </c>
      <c r="B3" s="66" t="s">
        <v>207</v>
      </c>
      <c r="C3" s="50" t="s">
        <v>208</v>
      </c>
      <c r="D3" s="51" t="s">
        <v>209</v>
      </c>
      <c r="E3" s="50" t="s">
        <v>210</v>
      </c>
      <c r="F3" s="50" t="s">
        <v>211</v>
      </c>
      <c r="G3" s="50" t="s">
        <v>212</v>
      </c>
      <c r="H3" s="66" t="s">
        <v>213</v>
      </c>
      <c r="I3" s="50" t="s">
        <v>122</v>
      </c>
      <c r="J3" s="49"/>
      <c r="K3" s="49"/>
      <c r="L3" s="49"/>
      <c r="M3" s="49"/>
      <c r="N3" s="49"/>
      <c r="O3" s="49"/>
      <c r="P3" s="49"/>
    </row>
    <row r="4" spans="1:16" s="313" customFormat="1" ht="36.75" customHeight="1" x14ac:dyDescent="0.25">
      <c r="A4" s="331" t="s">
        <v>712</v>
      </c>
      <c r="B4" s="331"/>
      <c r="C4" s="331"/>
      <c r="D4" s="314">
        <v>128372895.42</v>
      </c>
      <c r="E4" s="315"/>
      <c r="F4" s="315"/>
      <c r="G4" s="316"/>
      <c r="H4" s="316"/>
      <c r="I4" s="316"/>
    </row>
    <row r="5" spans="1:16" x14ac:dyDescent="0.25">
      <c r="A5" s="76"/>
      <c r="B5" s="332" t="s">
        <v>240</v>
      </c>
      <c r="C5" s="333"/>
      <c r="D5" s="77"/>
      <c r="E5" s="78"/>
      <c r="F5" s="78"/>
      <c r="G5" s="78"/>
      <c r="H5" s="78"/>
      <c r="I5" s="78"/>
      <c r="J5" s="49"/>
      <c r="K5" s="49"/>
      <c r="L5" s="49"/>
      <c r="M5" s="49"/>
      <c r="N5" s="49"/>
      <c r="O5" s="49"/>
      <c r="P5" s="49"/>
    </row>
    <row r="6" spans="1:16" ht="102" x14ac:dyDescent="0.25">
      <c r="A6" s="67" t="s">
        <v>121</v>
      </c>
      <c r="B6" s="136" t="s">
        <v>241</v>
      </c>
      <c r="C6" s="178" t="s">
        <v>242</v>
      </c>
      <c r="D6" s="80">
        <v>8370.32</v>
      </c>
      <c r="E6" s="178" t="s">
        <v>243</v>
      </c>
      <c r="F6" s="178" t="s">
        <v>244</v>
      </c>
      <c r="G6" s="178" t="s">
        <v>245</v>
      </c>
      <c r="H6" s="112" t="s">
        <v>135</v>
      </c>
      <c r="I6" s="189" t="s">
        <v>438</v>
      </c>
      <c r="J6" s="49"/>
      <c r="K6" s="49"/>
      <c r="L6" s="49"/>
      <c r="M6" s="49"/>
      <c r="N6" s="49"/>
      <c r="O6" s="49"/>
      <c r="P6" s="49"/>
    </row>
    <row r="7" spans="1:16" ht="63.75" x14ac:dyDescent="0.25">
      <c r="A7" s="67" t="s">
        <v>117</v>
      </c>
      <c r="B7" s="136" t="s">
        <v>155</v>
      </c>
      <c r="C7" s="179" t="s">
        <v>238</v>
      </c>
      <c r="D7" s="82">
        <v>13272.28</v>
      </c>
      <c r="E7" s="178" t="s">
        <v>246</v>
      </c>
      <c r="F7" s="178" t="s">
        <v>244</v>
      </c>
      <c r="G7" s="83" t="s">
        <v>247</v>
      </c>
      <c r="H7" s="112" t="s">
        <v>248</v>
      </c>
      <c r="I7" s="189" t="s">
        <v>438</v>
      </c>
      <c r="J7" s="49"/>
      <c r="K7" s="49"/>
      <c r="L7" s="49"/>
      <c r="M7" s="49"/>
      <c r="N7" s="49"/>
      <c r="O7" s="49"/>
      <c r="P7" s="49"/>
    </row>
    <row r="8" spans="1:16" s="202" customFormat="1" ht="76.5" x14ac:dyDescent="0.25">
      <c r="A8" s="136" t="s">
        <v>116</v>
      </c>
      <c r="B8" s="205" t="s">
        <v>140</v>
      </c>
      <c r="C8" s="206" t="s">
        <v>238</v>
      </c>
      <c r="D8" s="323">
        <v>2000</v>
      </c>
      <c r="E8" s="189" t="s">
        <v>428</v>
      </c>
      <c r="F8" s="189" t="s">
        <v>434</v>
      </c>
      <c r="G8" s="207" t="s">
        <v>436</v>
      </c>
      <c r="H8" s="184" t="s">
        <v>437</v>
      </c>
      <c r="I8" s="189" t="s">
        <v>438</v>
      </c>
    </row>
    <row r="9" spans="1:16" s="202" customFormat="1" ht="105.75" customHeight="1" x14ac:dyDescent="0.25">
      <c r="A9" s="136" t="s">
        <v>110</v>
      </c>
      <c r="B9" s="205" t="s">
        <v>422</v>
      </c>
      <c r="C9" s="206" t="s">
        <v>238</v>
      </c>
      <c r="D9" s="323">
        <v>10000</v>
      </c>
      <c r="E9" s="189" t="s">
        <v>429</v>
      </c>
      <c r="F9" s="189" t="s">
        <v>434</v>
      </c>
      <c r="G9" s="207" t="s">
        <v>439</v>
      </c>
      <c r="H9" s="184" t="s">
        <v>440</v>
      </c>
      <c r="I9" s="189" t="s">
        <v>438</v>
      </c>
    </row>
    <row r="10" spans="1:16" s="202" customFormat="1" ht="76.5" x14ac:dyDescent="0.25">
      <c r="A10" s="136" t="s">
        <v>106</v>
      </c>
      <c r="B10" s="184" t="s">
        <v>423</v>
      </c>
      <c r="C10" s="206" t="s">
        <v>238</v>
      </c>
      <c r="D10" s="323">
        <v>10000</v>
      </c>
      <c r="E10" s="189" t="s">
        <v>430</v>
      </c>
      <c r="F10" s="189" t="s">
        <v>434</v>
      </c>
      <c r="G10" s="207" t="s">
        <v>441</v>
      </c>
      <c r="H10" s="184" t="s">
        <v>440</v>
      </c>
      <c r="I10" s="189" t="s">
        <v>438</v>
      </c>
    </row>
    <row r="11" spans="1:16" s="202" customFormat="1" ht="76.5" x14ac:dyDescent="0.25">
      <c r="A11" s="136" t="s">
        <v>102</v>
      </c>
      <c r="B11" s="184" t="s">
        <v>424</v>
      </c>
      <c r="C11" s="206" t="s">
        <v>425</v>
      </c>
      <c r="D11" s="323">
        <v>1503.2</v>
      </c>
      <c r="E11" s="189" t="s">
        <v>431</v>
      </c>
      <c r="F11" s="189" t="s">
        <v>434</v>
      </c>
      <c r="G11" s="207" t="s">
        <v>442</v>
      </c>
      <c r="H11" s="184" t="s">
        <v>437</v>
      </c>
      <c r="I11" s="189" t="s">
        <v>438</v>
      </c>
    </row>
    <row r="12" spans="1:16" s="202" customFormat="1" ht="38.25" x14ac:dyDescent="0.25">
      <c r="A12" s="136" t="s">
        <v>98</v>
      </c>
      <c r="B12" s="184" t="s">
        <v>426</v>
      </c>
      <c r="C12" s="206" t="s">
        <v>238</v>
      </c>
      <c r="D12" s="323">
        <v>2000</v>
      </c>
      <c r="E12" s="189" t="s">
        <v>432</v>
      </c>
      <c r="F12" s="189" t="s">
        <v>435</v>
      </c>
      <c r="G12" s="207" t="s">
        <v>443</v>
      </c>
      <c r="H12" s="189"/>
      <c r="I12" s="189" t="s">
        <v>438</v>
      </c>
    </row>
    <row r="13" spans="1:16" s="202" customFormat="1" ht="63.75" x14ac:dyDescent="0.25">
      <c r="A13" s="136" t="s">
        <v>94</v>
      </c>
      <c r="B13" s="184" t="s">
        <v>427</v>
      </c>
      <c r="C13" s="206" t="s">
        <v>238</v>
      </c>
      <c r="D13" s="323">
        <v>1000</v>
      </c>
      <c r="E13" s="189" t="s">
        <v>433</v>
      </c>
      <c r="F13" s="189" t="s">
        <v>435</v>
      </c>
      <c r="G13" s="207" t="s">
        <v>444</v>
      </c>
      <c r="H13" s="189"/>
      <c r="I13" s="189" t="s">
        <v>438</v>
      </c>
    </row>
    <row r="14" spans="1:16" ht="19.5" customHeight="1" x14ac:dyDescent="0.25">
      <c r="A14" s="84"/>
      <c r="B14" s="332" t="s">
        <v>249</v>
      </c>
      <c r="C14" s="333"/>
      <c r="D14" s="85"/>
      <c r="E14" s="86"/>
      <c r="F14" s="79"/>
      <c r="G14" s="83"/>
      <c r="H14" s="112"/>
      <c r="I14" s="79"/>
      <c r="J14" s="49"/>
      <c r="K14" s="49"/>
      <c r="L14" s="49"/>
      <c r="M14" s="49"/>
      <c r="N14" s="49"/>
      <c r="O14" s="49"/>
      <c r="P14" s="49"/>
    </row>
    <row r="15" spans="1:16" ht="38.25" x14ac:dyDescent="0.25">
      <c r="A15" s="67" t="s">
        <v>89</v>
      </c>
      <c r="B15" s="257" t="s">
        <v>250</v>
      </c>
      <c r="C15" s="81" t="s">
        <v>238</v>
      </c>
      <c r="D15" s="88">
        <v>2000</v>
      </c>
      <c r="E15" s="89" t="s">
        <v>251</v>
      </c>
      <c r="F15" s="89" t="s">
        <v>252</v>
      </c>
      <c r="G15" s="90" t="s">
        <v>253</v>
      </c>
      <c r="H15" s="111" t="s">
        <v>254</v>
      </c>
      <c r="I15" s="79" t="s">
        <v>255</v>
      </c>
      <c r="J15" s="49"/>
      <c r="K15" s="49"/>
      <c r="L15" s="49"/>
      <c r="M15" s="49"/>
      <c r="N15" s="49"/>
      <c r="O15" s="49"/>
      <c r="P15" s="49"/>
    </row>
    <row r="16" spans="1:16" ht="76.5" x14ac:dyDescent="0.25">
      <c r="A16" s="67" t="s">
        <v>86</v>
      </c>
      <c r="B16" s="257" t="s">
        <v>256</v>
      </c>
      <c r="C16" s="81" t="s">
        <v>238</v>
      </c>
      <c r="D16" s="88">
        <v>10000</v>
      </c>
      <c r="E16" s="89" t="s">
        <v>251</v>
      </c>
      <c r="F16" s="89" t="s">
        <v>252</v>
      </c>
      <c r="G16" s="90" t="s">
        <v>257</v>
      </c>
      <c r="H16" s="111" t="s">
        <v>254</v>
      </c>
      <c r="I16" s="79" t="s">
        <v>255</v>
      </c>
      <c r="J16" s="49"/>
      <c r="K16" s="49"/>
      <c r="L16" s="49"/>
      <c r="M16" s="49"/>
      <c r="N16" s="49"/>
      <c r="O16" s="49"/>
      <c r="P16" s="49"/>
    </row>
    <row r="17" spans="1:16" s="200" customFormat="1" ht="63.75" x14ac:dyDescent="0.25">
      <c r="A17" s="136" t="s">
        <v>84</v>
      </c>
      <c r="B17" s="185" t="s">
        <v>418</v>
      </c>
      <c r="C17" s="179" t="s">
        <v>238</v>
      </c>
      <c r="D17" s="204">
        <v>10000</v>
      </c>
      <c r="E17" s="258" t="s">
        <v>251</v>
      </c>
      <c r="F17" s="258" t="s">
        <v>420</v>
      </c>
      <c r="G17" s="203" t="s">
        <v>421</v>
      </c>
      <c r="H17" s="185" t="s">
        <v>143</v>
      </c>
      <c r="I17" s="178" t="s">
        <v>255</v>
      </c>
    </row>
    <row r="18" spans="1:16" x14ac:dyDescent="0.25">
      <c r="A18" s="67"/>
      <c r="B18" s="334" t="s">
        <v>258</v>
      </c>
      <c r="C18" s="335"/>
      <c r="D18" s="91"/>
      <c r="E18" s="92"/>
      <c r="F18" s="92"/>
      <c r="G18" s="92"/>
      <c r="H18" s="92"/>
      <c r="I18" s="79"/>
      <c r="J18" s="49"/>
      <c r="K18" s="49"/>
      <c r="L18" s="49"/>
      <c r="M18" s="49"/>
      <c r="N18" s="49"/>
      <c r="O18" s="49"/>
      <c r="P18" s="49"/>
    </row>
    <row r="19" spans="1:16" ht="25.5" x14ac:dyDescent="0.25">
      <c r="A19" s="67" t="s">
        <v>80</v>
      </c>
      <c r="B19" s="322" t="s">
        <v>263</v>
      </c>
      <c r="C19" s="179" t="s">
        <v>238</v>
      </c>
      <c r="D19" s="116" t="s">
        <v>259</v>
      </c>
      <c r="E19" s="181" t="s">
        <v>264</v>
      </c>
      <c r="F19" s="181" t="s">
        <v>265</v>
      </c>
      <c r="G19" s="189" t="s">
        <v>459</v>
      </c>
      <c r="H19" s="124" t="s">
        <v>262</v>
      </c>
      <c r="I19" s="118"/>
      <c r="J19" s="49"/>
      <c r="K19" s="49"/>
      <c r="L19" s="49"/>
      <c r="M19" s="49"/>
      <c r="N19" s="49"/>
      <c r="O19" s="49"/>
      <c r="P19" s="49"/>
    </row>
    <row r="20" spans="1:16" ht="25.5" x14ac:dyDescent="0.25">
      <c r="A20" s="67" t="s">
        <v>78</v>
      </c>
      <c r="B20" s="322" t="s">
        <v>138</v>
      </c>
      <c r="C20" s="179" t="s">
        <v>238</v>
      </c>
      <c r="D20" s="116" t="s">
        <v>259</v>
      </c>
      <c r="E20" s="117" t="s">
        <v>260</v>
      </c>
      <c r="F20" s="117" t="s">
        <v>261</v>
      </c>
      <c r="G20" s="189" t="s">
        <v>459</v>
      </c>
      <c r="H20" s="124" t="s">
        <v>731</v>
      </c>
      <c r="I20" s="118"/>
      <c r="J20" s="49"/>
      <c r="K20" s="49"/>
      <c r="L20" s="49"/>
      <c r="M20" s="49"/>
      <c r="N20" s="49"/>
      <c r="O20" s="49"/>
      <c r="P20" s="49"/>
    </row>
    <row r="21" spans="1:16" ht="25.5" x14ac:dyDescent="0.25">
      <c r="A21" s="67" t="s">
        <v>75</v>
      </c>
      <c r="B21" s="295" t="s">
        <v>266</v>
      </c>
      <c r="C21" s="179" t="s">
        <v>238</v>
      </c>
      <c r="D21" s="116" t="s">
        <v>259</v>
      </c>
      <c r="E21" s="117" t="s">
        <v>267</v>
      </c>
      <c r="F21" s="181" t="s">
        <v>265</v>
      </c>
      <c r="G21" s="189" t="s">
        <v>459</v>
      </c>
      <c r="H21" s="124" t="s">
        <v>262</v>
      </c>
      <c r="I21" s="118"/>
      <c r="J21" s="49"/>
      <c r="K21" s="49"/>
      <c r="L21" s="49"/>
      <c r="M21" s="49"/>
      <c r="N21" s="49"/>
      <c r="O21" s="49"/>
      <c r="P21" s="49"/>
    </row>
    <row r="22" spans="1:16" ht="25.5" x14ac:dyDescent="0.25">
      <c r="A22" s="67" t="s">
        <v>71</v>
      </c>
      <c r="B22" s="322" t="s">
        <v>263</v>
      </c>
      <c r="C22" s="189" t="s">
        <v>459</v>
      </c>
      <c r="D22" s="254" t="s">
        <v>1012</v>
      </c>
      <c r="E22" s="215" t="s">
        <v>460</v>
      </c>
      <c r="F22" s="215" t="s">
        <v>265</v>
      </c>
      <c r="G22" s="189" t="s">
        <v>459</v>
      </c>
      <c r="H22" s="184" t="s">
        <v>262</v>
      </c>
      <c r="I22" s="55"/>
      <c r="J22" s="49"/>
      <c r="K22" s="49"/>
      <c r="L22" s="49"/>
      <c r="M22" s="49"/>
      <c r="N22" s="49"/>
      <c r="O22" s="49"/>
      <c r="P22" s="49"/>
    </row>
    <row r="23" spans="1:16" x14ac:dyDescent="0.25">
      <c r="A23" s="93"/>
      <c r="B23" s="334" t="s">
        <v>268</v>
      </c>
      <c r="C23" s="335"/>
      <c r="D23" s="94"/>
      <c r="E23" s="93"/>
      <c r="F23" s="107"/>
      <c r="G23" s="93"/>
      <c r="H23" s="93"/>
      <c r="I23" s="93"/>
      <c r="J23" s="49"/>
      <c r="K23" s="49"/>
      <c r="L23" s="49"/>
      <c r="M23" s="49"/>
      <c r="N23" s="49"/>
      <c r="O23" s="49"/>
      <c r="P23" s="49"/>
    </row>
    <row r="24" spans="1:16" ht="39" x14ac:dyDescent="0.25">
      <c r="A24" s="59" t="s">
        <v>67</v>
      </c>
      <c r="B24" s="295" t="s">
        <v>269</v>
      </c>
      <c r="C24" s="87" t="s">
        <v>238</v>
      </c>
      <c r="D24" s="56">
        <v>6636.14</v>
      </c>
      <c r="E24" s="53" t="s">
        <v>270</v>
      </c>
      <c r="F24" s="53" t="s">
        <v>271</v>
      </c>
      <c r="G24" s="69" t="s">
        <v>272</v>
      </c>
      <c r="H24" s="59" t="s">
        <v>273</v>
      </c>
      <c r="I24" s="93"/>
      <c r="J24" s="49"/>
      <c r="K24" s="49"/>
      <c r="L24" s="49"/>
      <c r="M24" s="49"/>
      <c r="N24" s="49"/>
      <c r="O24" s="49"/>
      <c r="P24" s="49"/>
    </row>
    <row r="25" spans="1:16" ht="64.5" x14ac:dyDescent="0.25">
      <c r="A25" s="59" t="s">
        <v>62</v>
      </c>
      <c r="B25" s="295" t="s">
        <v>145</v>
      </c>
      <c r="C25" s="87" t="s">
        <v>274</v>
      </c>
      <c r="D25" s="56">
        <v>4481.75</v>
      </c>
      <c r="E25" s="53" t="s">
        <v>275</v>
      </c>
      <c r="F25" s="53" t="s">
        <v>276</v>
      </c>
      <c r="G25" s="69" t="s">
        <v>277</v>
      </c>
      <c r="H25" s="59" t="s">
        <v>273</v>
      </c>
      <c r="I25" s="93"/>
      <c r="J25" s="49"/>
      <c r="K25" s="49"/>
      <c r="L25" s="49"/>
      <c r="M25" s="49"/>
      <c r="N25" s="49"/>
      <c r="O25" s="49"/>
      <c r="P25" s="49"/>
    </row>
    <row r="26" spans="1:16" x14ac:dyDescent="0.25">
      <c r="A26" s="70"/>
      <c r="B26" s="336" t="s">
        <v>278</v>
      </c>
      <c r="C26" s="337"/>
      <c r="D26" s="71"/>
      <c r="E26" s="69"/>
      <c r="F26" s="53"/>
      <c r="G26" s="69"/>
      <c r="H26" s="75"/>
      <c r="I26" s="69"/>
      <c r="J26" s="49"/>
      <c r="K26" s="49"/>
      <c r="L26" s="49"/>
      <c r="M26" s="49"/>
      <c r="N26" s="49"/>
      <c r="O26" s="49"/>
      <c r="P26" s="49"/>
    </row>
    <row r="27" spans="1:16" ht="39.75" customHeight="1" x14ac:dyDescent="0.25">
      <c r="A27" s="59" t="s">
        <v>59</v>
      </c>
      <c r="B27" s="295" t="s">
        <v>279</v>
      </c>
      <c r="C27" s="87" t="s">
        <v>238</v>
      </c>
      <c r="D27" s="56">
        <v>663.61</v>
      </c>
      <c r="E27" s="53" t="s">
        <v>280</v>
      </c>
      <c r="F27" s="96" t="s">
        <v>281</v>
      </c>
      <c r="G27" s="72" t="s">
        <v>282</v>
      </c>
      <c r="H27" s="59" t="s">
        <v>273</v>
      </c>
      <c r="I27" s="95"/>
      <c r="J27" s="49"/>
      <c r="K27" s="49"/>
      <c r="L27" s="49"/>
      <c r="M27" s="49"/>
      <c r="N27" s="49"/>
      <c r="O27" s="49"/>
      <c r="P27" s="49"/>
    </row>
    <row r="28" spans="1:16" ht="26.25" x14ac:dyDescent="0.25">
      <c r="A28" s="59" t="s">
        <v>56</v>
      </c>
      <c r="B28" s="295" t="s">
        <v>76</v>
      </c>
      <c r="C28" s="87" t="s">
        <v>238</v>
      </c>
      <c r="D28" s="56">
        <v>6636.14</v>
      </c>
      <c r="E28" s="53" t="s">
        <v>283</v>
      </c>
      <c r="F28" s="96" t="s">
        <v>284</v>
      </c>
      <c r="G28" s="72" t="s">
        <v>285</v>
      </c>
      <c r="H28" s="59" t="s">
        <v>273</v>
      </c>
      <c r="I28" s="95"/>
      <c r="J28" s="49"/>
      <c r="K28" s="49"/>
      <c r="L28" s="49"/>
      <c r="M28" s="49"/>
      <c r="N28" s="49"/>
      <c r="O28" s="49"/>
      <c r="P28" s="49"/>
    </row>
    <row r="29" spans="1:16" ht="25.5" x14ac:dyDescent="0.25">
      <c r="A29" s="59" t="s">
        <v>54</v>
      </c>
      <c r="B29" s="295" t="s">
        <v>81</v>
      </c>
      <c r="C29" s="87" t="s">
        <v>238</v>
      </c>
      <c r="D29" s="56">
        <v>6636.14</v>
      </c>
      <c r="E29" s="53" t="s">
        <v>280</v>
      </c>
      <c r="F29" s="96" t="s">
        <v>286</v>
      </c>
      <c r="G29" s="68" t="s">
        <v>287</v>
      </c>
      <c r="H29" s="59" t="s">
        <v>273</v>
      </c>
      <c r="I29" s="95"/>
      <c r="J29" s="49"/>
      <c r="K29" s="49"/>
      <c r="L29" s="49"/>
      <c r="M29" s="49"/>
      <c r="N29" s="49"/>
      <c r="O29" s="49"/>
      <c r="P29" s="49"/>
    </row>
    <row r="30" spans="1:16" ht="38.25" x14ac:dyDescent="0.25">
      <c r="A30" s="266" t="s">
        <v>51</v>
      </c>
      <c r="B30" s="295" t="s">
        <v>445</v>
      </c>
      <c r="C30" s="87" t="s">
        <v>238</v>
      </c>
      <c r="D30" s="56">
        <v>37000</v>
      </c>
      <c r="E30" s="53" t="s">
        <v>288</v>
      </c>
      <c r="F30" s="96" t="s">
        <v>289</v>
      </c>
      <c r="G30" s="68" t="s">
        <v>446</v>
      </c>
      <c r="H30" s="53" t="s">
        <v>447</v>
      </c>
      <c r="I30" s="57"/>
      <c r="J30" s="49"/>
      <c r="K30" s="49"/>
      <c r="L30" s="49"/>
      <c r="M30" s="49"/>
      <c r="N30" s="49"/>
      <c r="O30" s="49"/>
      <c r="P30" s="49"/>
    </row>
    <row r="31" spans="1:16" s="208" customFormat="1" ht="51.75" x14ac:dyDescent="0.25">
      <c r="A31" s="266" t="s">
        <v>48</v>
      </c>
      <c r="B31" s="295" t="s">
        <v>63</v>
      </c>
      <c r="C31" s="201" t="s">
        <v>448</v>
      </c>
      <c r="D31" s="119">
        <v>27088.55</v>
      </c>
      <c r="E31" s="117" t="s">
        <v>291</v>
      </c>
      <c r="F31" s="182" t="s">
        <v>452</v>
      </c>
      <c r="G31" s="209" t="s">
        <v>454</v>
      </c>
      <c r="H31" s="124" t="s">
        <v>457</v>
      </c>
      <c r="I31" s="212"/>
    </row>
    <row r="32" spans="1:16" s="208" customFormat="1" ht="51" x14ac:dyDescent="0.25">
      <c r="A32" s="266" t="s">
        <v>45</v>
      </c>
      <c r="B32" s="295" t="s">
        <v>63</v>
      </c>
      <c r="C32" s="201" t="s">
        <v>448</v>
      </c>
      <c r="D32" s="119">
        <v>23003.52</v>
      </c>
      <c r="E32" s="117" t="s">
        <v>449</v>
      </c>
      <c r="F32" s="182" t="s">
        <v>453</v>
      </c>
      <c r="G32" s="210" t="s">
        <v>455</v>
      </c>
      <c r="H32" s="124" t="s">
        <v>458</v>
      </c>
      <c r="I32" s="212"/>
    </row>
    <row r="33" spans="1:16" s="208" customFormat="1" ht="38.25" x14ac:dyDescent="0.25">
      <c r="A33" s="266" t="s">
        <v>42</v>
      </c>
      <c r="B33" s="295" t="s">
        <v>63</v>
      </c>
      <c r="C33" s="180" t="s">
        <v>238</v>
      </c>
      <c r="D33" s="119">
        <v>20000</v>
      </c>
      <c r="E33" s="117" t="s">
        <v>450</v>
      </c>
      <c r="F33" s="182" t="s">
        <v>451</v>
      </c>
      <c r="G33" s="210" t="s">
        <v>456</v>
      </c>
      <c r="H33" s="124" t="s">
        <v>273</v>
      </c>
      <c r="I33" s="212"/>
    </row>
    <row r="34" spans="1:16" x14ac:dyDescent="0.25">
      <c r="A34" s="97"/>
      <c r="B34" s="332" t="s">
        <v>290</v>
      </c>
      <c r="C34" s="333"/>
      <c r="D34" s="98"/>
      <c r="E34" s="99"/>
      <c r="F34" s="108"/>
      <c r="G34" s="211"/>
      <c r="H34" s="211"/>
      <c r="I34" s="99"/>
      <c r="J34" s="49"/>
      <c r="K34" s="49"/>
      <c r="L34" s="49"/>
      <c r="M34" s="49"/>
      <c r="N34" s="49"/>
      <c r="O34" s="49"/>
      <c r="P34" s="49"/>
    </row>
    <row r="35" spans="1:16" ht="90" x14ac:dyDescent="0.25">
      <c r="A35" s="59" t="s">
        <v>40</v>
      </c>
      <c r="B35" s="295" t="s">
        <v>154</v>
      </c>
      <c r="C35" s="56" t="s">
        <v>238</v>
      </c>
      <c r="D35" s="56">
        <v>13272.28</v>
      </c>
      <c r="E35" s="52" t="s">
        <v>291</v>
      </c>
      <c r="F35" s="52" t="s">
        <v>292</v>
      </c>
      <c r="G35" s="69" t="s">
        <v>293</v>
      </c>
      <c r="H35" s="59" t="s">
        <v>294</v>
      </c>
      <c r="I35" s="99"/>
      <c r="J35" s="49"/>
      <c r="K35" s="49"/>
      <c r="L35" s="49"/>
      <c r="M35" s="49"/>
      <c r="N35" s="49"/>
      <c r="O35" s="49"/>
      <c r="P35" s="49"/>
    </row>
    <row r="36" spans="1:16" ht="77.25" x14ac:dyDescent="0.25">
      <c r="A36" s="58" t="s">
        <v>37</v>
      </c>
      <c r="B36" s="295" t="s">
        <v>295</v>
      </c>
      <c r="C36" s="54" t="s">
        <v>238</v>
      </c>
      <c r="D36" s="56">
        <v>6636.14</v>
      </c>
      <c r="E36" s="53" t="s">
        <v>296</v>
      </c>
      <c r="F36" s="96" t="s">
        <v>297</v>
      </c>
      <c r="G36" s="72" t="s">
        <v>298</v>
      </c>
      <c r="H36" s="100" t="s">
        <v>299</v>
      </c>
      <c r="I36" s="69"/>
      <c r="J36" s="49"/>
      <c r="K36" s="49"/>
      <c r="L36" s="49"/>
      <c r="M36" s="49"/>
      <c r="N36" s="49"/>
      <c r="O36" s="49"/>
      <c r="P36" s="49"/>
    </row>
    <row r="37" spans="1:16" ht="90" x14ac:dyDescent="0.25">
      <c r="A37" s="58" t="s">
        <v>34</v>
      </c>
      <c r="B37" s="295" t="s">
        <v>134</v>
      </c>
      <c r="C37" s="54" t="s">
        <v>238</v>
      </c>
      <c r="D37" s="56">
        <v>6636.14</v>
      </c>
      <c r="E37" s="53" t="s">
        <v>296</v>
      </c>
      <c r="F37" s="96" t="s">
        <v>300</v>
      </c>
      <c r="G37" s="72" t="s">
        <v>301</v>
      </c>
      <c r="H37" s="100" t="s">
        <v>299</v>
      </c>
      <c r="I37" s="69"/>
      <c r="J37" s="49"/>
      <c r="K37" s="49"/>
      <c r="L37" s="49"/>
      <c r="M37" s="49"/>
      <c r="N37" s="49"/>
      <c r="O37" s="49"/>
      <c r="P37" s="49"/>
    </row>
    <row r="38" spans="1:16" ht="89.25" x14ac:dyDescent="0.25">
      <c r="A38" s="248" t="s">
        <v>31</v>
      </c>
      <c r="B38" s="295" t="s">
        <v>302</v>
      </c>
      <c r="C38" s="56" t="s">
        <v>238</v>
      </c>
      <c r="D38" s="56">
        <v>6636.14</v>
      </c>
      <c r="E38" s="52" t="s">
        <v>296</v>
      </c>
      <c r="F38" s="52" t="s">
        <v>303</v>
      </c>
      <c r="G38" s="53" t="s">
        <v>304</v>
      </c>
      <c r="H38" s="59" t="s">
        <v>133</v>
      </c>
      <c r="I38" s="69"/>
      <c r="J38" s="49"/>
      <c r="K38" s="49"/>
      <c r="L38" s="49"/>
      <c r="M38" s="49"/>
      <c r="N38" s="49"/>
      <c r="O38" s="49"/>
      <c r="P38" s="49"/>
    </row>
    <row r="39" spans="1:16" ht="29.25" customHeight="1" x14ac:dyDescent="0.25">
      <c r="A39" s="101"/>
      <c r="B39" s="338" t="s">
        <v>305</v>
      </c>
      <c r="C39" s="338"/>
      <c r="D39" s="98"/>
      <c r="E39" s="99"/>
      <c r="F39" s="109"/>
      <c r="G39" s="102"/>
      <c r="H39" s="103"/>
      <c r="I39" s="299"/>
      <c r="J39" s="49"/>
      <c r="K39" s="49"/>
      <c r="L39" s="49"/>
      <c r="M39" s="49"/>
      <c r="N39" s="49"/>
      <c r="O39" s="49"/>
      <c r="P39" s="49"/>
    </row>
    <row r="40" spans="1:16" ht="25.5" x14ac:dyDescent="0.25">
      <c r="A40" s="101" t="s">
        <v>29</v>
      </c>
      <c r="B40" s="104" t="s">
        <v>306</v>
      </c>
      <c r="C40" s="252" t="s">
        <v>417</v>
      </c>
      <c r="D40" s="60">
        <v>156612.64000000001</v>
      </c>
      <c r="E40" s="52" t="s">
        <v>307</v>
      </c>
      <c r="F40" s="105" t="s">
        <v>244</v>
      </c>
      <c r="G40" s="106"/>
      <c r="H40" s="298" t="s">
        <v>308</v>
      </c>
      <c r="I40" s="264" t="s">
        <v>309</v>
      </c>
      <c r="J40" s="49"/>
      <c r="K40" s="49"/>
      <c r="L40" s="49"/>
      <c r="M40" s="49"/>
      <c r="N40" s="49"/>
      <c r="O40" s="49"/>
      <c r="P40" s="49"/>
    </row>
    <row r="41" spans="1:16" ht="25.5" x14ac:dyDescent="0.25">
      <c r="A41" s="101" t="s">
        <v>26</v>
      </c>
      <c r="B41" s="58" t="s">
        <v>310</v>
      </c>
      <c r="C41" s="53" t="s">
        <v>311</v>
      </c>
      <c r="D41" s="60">
        <v>6636.14</v>
      </c>
      <c r="E41" s="52" t="s">
        <v>312</v>
      </c>
      <c r="F41" s="52" t="s">
        <v>313</v>
      </c>
      <c r="G41" s="59"/>
      <c r="H41" s="59" t="s">
        <v>314</v>
      </c>
      <c r="I41" s="300" t="s">
        <v>315</v>
      </c>
      <c r="J41" s="49"/>
      <c r="K41" s="49"/>
      <c r="L41" s="49"/>
      <c r="M41" s="49"/>
      <c r="N41" s="49"/>
      <c r="O41" s="49"/>
      <c r="P41" s="49"/>
    </row>
    <row r="42" spans="1:16" ht="102" x14ac:dyDescent="0.25">
      <c r="A42" s="101" t="s">
        <v>23</v>
      </c>
      <c r="B42" s="58" t="s">
        <v>316</v>
      </c>
      <c r="C42" s="53" t="s">
        <v>317</v>
      </c>
      <c r="D42" s="60">
        <v>13272.28</v>
      </c>
      <c r="E42" s="52" t="s">
        <v>312</v>
      </c>
      <c r="F42" s="52" t="s">
        <v>318</v>
      </c>
      <c r="G42" s="59"/>
      <c r="H42" s="59" t="s">
        <v>319</v>
      </c>
      <c r="I42" s="246" t="s">
        <v>320</v>
      </c>
      <c r="J42" s="49"/>
      <c r="K42" s="49"/>
      <c r="L42" s="49"/>
      <c r="M42" s="49"/>
      <c r="N42" s="49"/>
      <c r="O42" s="49"/>
      <c r="P42" s="49"/>
    </row>
    <row r="43" spans="1:16" ht="25.5" x14ac:dyDescent="0.25">
      <c r="A43" s="183" t="s">
        <v>19</v>
      </c>
      <c r="B43" s="58" t="s">
        <v>321</v>
      </c>
      <c r="C43" s="53" t="s">
        <v>322</v>
      </c>
      <c r="D43" s="60">
        <v>10000</v>
      </c>
      <c r="E43" s="52" t="s">
        <v>312</v>
      </c>
      <c r="F43" s="246" t="s">
        <v>244</v>
      </c>
      <c r="G43" s="59"/>
      <c r="H43" s="59" t="s">
        <v>323</v>
      </c>
      <c r="I43" s="246" t="s">
        <v>324</v>
      </c>
      <c r="J43" s="49"/>
      <c r="K43" s="49"/>
      <c r="L43" s="49"/>
      <c r="M43" s="49"/>
      <c r="N43" s="49"/>
      <c r="O43" s="49"/>
      <c r="P43" s="49"/>
    </row>
    <row r="44" spans="1:16" s="193" customFormat="1" ht="25.5" x14ac:dyDescent="0.25">
      <c r="A44" s="183" t="s">
        <v>16</v>
      </c>
      <c r="B44" s="123" t="s">
        <v>239</v>
      </c>
      <c r="C44" s="117" t="s">
        <v>398</v>
      </c>
      <c r="D44" s="125">
        <v>1000</v>
      </c>
      <c r="E44" s="194" t="s">
        <v>312</v>
      </c>
      <c r="F44" s="246" t="s">
        <v>400</v>
      </c>
      <c r="G44" s="124"/>
      <c r="H44" s="124" t="s">
        <v>401</v>
      </c>
      <c r="I44" s="246" t="s">
        <v>402</v>
      </c>
    </row>
    <row r="45" spans="1:16" s="191" customFormat="1" ht="25.5" x14ac:dyDescent="0.25">
      <c r="A45" s="183" t="s">
        <v>13</v>
      </c>
      <c r="B45" s="123" t="s">
        <v>239</v>
      </c>
      <c r="C45" s="117" t="s">
        <v>399</v>
      </c>
      <c r="D45" s="125">
        <v>2000</v>
      </c>
      <c r="E45" s="194" t="s">
        <v>312</v>
      </c>
      <c r="F45" s="246" t="s">
        <v>400</v>
      </c>
      <c r="G45" s="124"/>
      <c r="H45" s="124" t="s">
        <v>401</v>
      </c>
      <c r="I45" s="246" t="s">
        <v>402</v>
      </c>
    </row>
    <row r="46" spans="1:16" ht="29.25" customHeight="1" x14ac:dyDescent="0.25">
      <c r="A46" s="183"/>
      <c r="B46" s="336" t="s">
        <v>325</v>
      </c>
      <c r="C46" s="337"/>
      <c r="D46" s="71"/>
      <c r="E46" s="138"/>
      <c r="F46" s="96"/>
      <c r="G46" s="72"/>
      <c r="H46" s="73"/>
      <c r="I46" s="69"/>
      <c r="J46" s="49"/>
      <c r="K46" s="49"/>
      <c r="L46" s="49"/>
      <c r="M46" s="49"/>
      <c r="N46" s="49"/>
      <c r="O46" s="49"/>
      <c r="P46" s="49"/>
    </row>
    <row r="47" spans="1:16" s="197" customFormat="1" ht="29.25" customHeight="1" x14ac:dyDescent="0.25">
      <c r="A47" s="183" t="s">
        <v>11</v>
      </c>
      <c r="B47" s="184" t="s">
        <v>732</v>
      </c>
      <c r="C47" s="189" t="s">
        <v>419</v>
      </c>
      <c r="D47" s="213">
        <v>10000</v>
      </c>
      <c r="E47" s="189" t="s">
        <v>755</v>
      </c>
      <c r="F47" s="189" t="s">
        <v>766</v>
      </c>
      <c r="G47" s="68"/>
      <c r="H47" s="320" t="s">
        <v>776</v>
      </c>
      <c r="I47" s="189" t="s">
        <v>789</v>
      </c>
    </row>
    <row r="48" spans="1:16" s="197" customFormat="1" ht="29.25" customHeight="1" x14ac:dyDescent="0.25">
      <c r="A48" s="183" t="s">
        <v>9</v>
      </c>
      <c r="B48" s="184" t="s">
        <v>733</v>
      </c>
      <c r="C48" s="189" t="s">
        <v>754</v>
      </c>
      <c r="D48" s="213">
        <v>21682.12</v>
      </c>
      <c r="E48" s="189" t="s">
        <v>756</v>
      </c>
      <c r="F48" s="189" t="s">
        <v>766</v>
      </c>
      <c r="G48" s="68"/>
      <c r="H48" s="320" t="s">
        <v>777</v>
      </c>
      <c r="I48" s="189" t="s">
        <v>790</v>
      </c>
    </row>
    <row r="49" spans="1:9" s="197" customFormat="1" ht="29.25" customHeight="1" x14ac:dyDescent="0.25">
      <c r="A49" s="183" t="s">
        <v>6</v>
      </c>
      <c r="B49" s="184" t="s">
        <v>734</v>
      </c>
      <c r="C49" s="189" t="s">
        <v>419</v>
      </c>
      <c r="D49" s="213">
        <v>43995.88</v>
      </c>
      <c r="E49" s="189" t="s">
        <v>756</v>
      </c>
      <c r="F49" s="189" t="s">
        <v>766</v>
      </c>
      <c r="G49" s="68"/>
      <c r="H49" s="320" t="s">
        <v>778</v>
      </c>
      <c r="I49" s="189" t="s">
        <v>669</v>
      </c>
    </row>
    <row r="50" spans="1:9" s="197" customFormat="1" ht="29.25" customHeight="1" x14ac:dyDescent="0.25">
      <c r="A50" s="183" t="s">
        <v>160</v>
      </c>
      <c r="B50" s="184" t="s">
        <v>735</v>
      </c>
      <c r="C50" s="189" t="s">
        <v>419</v>
      </c>
      <c r="D50" s="213">
        <v>26713.7</v>
      </c>
      <c r="E50" s="189" t="s">
        <v>757</v>
      </c>
      <c r="F50" s="189" t="s">
        <v>766</v>
      </c>
      <c r="G50" s="68"/>
      <c r="H50" s="321" t="s">
        <v>779</v>
      </c>
      <c r="I50" s="189" t="s">
        <v>791</v>
      </c>
    </row>
    <row r="51" spans="1:9" s="259" customFormat="1" ht="29.25" customHeight="1" x14ac:dyDescent="0.25">
      <c r="A51" s="183" t="s">
        <v>161</v>
      </c>
      <c r="B51" s="184" t="s">
        <v>736</v>
      </c>
      <c r="C51" s="189" t="s">
        <v>419</v>
      </c>
      <c r="D51" s="213">
        <v>75000</v>
      </c>
      <c r="E51" s="189" t="s">
        <v>758</v>
      </c>
      <c r="F51" s="189" t="s">
        <v>766</v>
      </c>
      <c r="G51" s="68"/>
      <c r="H51" s="184" t="s">
        <v>779</v>
      </c>
      <c r="I51" s="189" t="s">
        <v>792</v>
      </c>
    </row>
    <row r="52" spans="1:9" s="259" customFormat="1" ht="29.25" customHeight="1" x14ac:dyDescent="0.25">
      <c r="A52" s="183" t="s">
        <v>162</v>
      </c>
      <c r="B52" s="184" t="s">
        <v>737</v>
      </c>
      <c r="C52" s="189" t="s">
        <v>419</v>
      </c>
      <c r="D52" s="213">
        <v>5228</v>
      </c>
      <c r="E52" s="189" t="s">
        <v>755</v>
      </c>
      <c r="F52" s="189" t="s">
        <v>766</v>
      </c>
      <c r="G52" s="68"/>
      <c r="H52" s="184" t="s">
        <v>780</v>
      </c>
      <c r="I52" s="189" t="s">
        <v>793</v>
      </c>
    </row>
    <row r="53" spans="1:9" s="260" customFormat="1" ht="29.25" customHeight="1" x14ac:dyDescent="0.25">
      <c r="A53" s="183" t="s">
        <v>163</v>
      </c>
      <c r="B53" s="184" t="s">
        <v>737</v>
      </c>
      <c r="C53" s="189" t="s">
        <v>419</v>
      </c>
      <c r="D53" s="213">
        <v>11652</v>
      </c>
      <c r="E53" s="189" t="s">
        <v>755</v>
      </c>
      <c r="F53" s="189" t="s">
        <v>766</v>
      </c>
      <c r="G53" s="68"/>
      <c r="H53" s="184" t="s">
        <v>780</v>
      </c>
      <c r="I53" s="189" t="s">
        <v>794</v>
      </c>
    </row>
    <row r="54" spans="1:9" s="259" customFormat="1" ht="29.25" customHeight="1" x14ac:dyDescent="0.25">
      <c r="A54" s="183" t="s">
        <v>164</v>
      </c>
      <c r="B54" s="184" t="s">
        <v>738</v>
      </c>
      <c r="C54" s="189" t="s">
        <v>419</v>
      </c>
      <c r="D54" s="213">
        <v>17399.259999999998</v>
      </c>
      <c r="E54" s="189" t="s">
        <v>756</v>
      </c>
      <c r="F54" s="189" t="s">
        <v>767</v>
      </c>
      <c r="G54" s="68"/>
      <c r="H54" s="184" t="s">
        <v>781</v>
      </c>
      <c r="I54" s="189" t="s">
        <v>669</v>
      </c>
    </row>
    <row r="55" spans="1:9" s="260" customFormat="1" ht="29.25" customHeight="1" x14ac:dyDescent="0.25">
      <c r="A55" s="183" t="s">
        <v>214</v>
      </c>
      <c r="B55" s="184" t="s">
        <v>739</v>
      </c>
      <c r="C55" s="189" t="s">
        <v>419</v>
      </c>
      <c r="D55" s="213">
        <v>26596.61</v>
      </c>
      <c r="E55" s="189" t="s">
        <v>756</v>
      </c>
      <c r="F55" s="189" t="s">
        <v>768</v>
      </c>
      <c r="G55" s="68"/>
      <c r="H55" s="184" t="s">
        <v>781</v>
      </c>
      <c r="I55" s="189" t="s">
        <v>669</v>
      </c>
    </row>
    <row r="56" spans="1:9" s="260" customFormat="1" ht="29.25" customHeight="1" x14ac:dyDescent="0.25">
      <c r="A56" s="183" t="s">
        <v>215</v>
      </c>
      <c r="B56" s="184" t="s">
        <v>740</v>
      </c>
      <c r="C56" s="189" t="s">
        <v>419</v>
      </c>
      <c r="D56" s="213">
        <v>38196.980000000003</v>
      </c>
      <c r="E56" s="189" t="s">
        <v>756</v>
      </c>
      <c r="F56" s="189" t="s">
        <v>769</v>
      </c>
      <c r="G56" s="68"/>
      <c r="H56" s="184" t="s">
        <v>779</v>
      </c>
      <c r="I56" s="189" t="s">
        <v>795</v>
      </c>
    </row>
    <row r="57" spans="1:9" s="260" customFormat="1" ht="29.25" customHeight="1" x14ac:dyDescent="0.25">
      <c r="A57" s="183" t="s">
        <v>216</v>
      </c>
      <c r="B57" s="184" t="s">
        <v>741</v>
      </c>
      <c r="C57" s="189" t="s">
        <v>419</v>
      </c>
      <c r="D57" s="213">
        <v>130593.74</v>
      </c>
      <c r="E57" s="189" t="s">
        <v>756</v>
      </c>
      <c r="F57" s="189" t="s">
        <v>770</v>
      </c>
      <c r="G57" s="68"/>
      <c r="H57" s="184" t="s">
        <v>782</v>
      </c>
      <c r="I57" s="189" t="s">
        <v>796</v>
      </c>
    </row>
    <row r="58" spans="1:9" s="260" customFormat="1" ht="29.25" customHeight="1" x14ac:dyDescent="0.25">
      <c r="A58" s="183" t="s">
        <v>217</v>
      </c>
      <c r="B58" s="184" t="s">
        <v>742</v>
      </c>
      <c r="C58" s="189" t="s">
        <v>419</v>
      </c>
      <c r="D58" s="213">
        <v>2000</v>
      </c>
      <c r="E58" s="189" t="s">
        <v>759</v>
      </c>
      <c r="F58" s="189" t="s">
        <v>766</v>
      </c>
      <c r="G58" s="68"/>
      <c r="H58" s="184" t="s">
        <v>783</v>
      </c>
      <c r="I58" s="189" t="s">
        <v>797</v>
      </c>
    </row>
    <row r="59" spans="1:9" s="260" customFormat="1" ht="29.25" customHeight="1" x14ac:dyDescent="0.25">
      <c r="A59" s="183" t="s">
        <v>218</v>
      </c>
      <c r="B59" s="184" t="s">
        <v>743</v>
      </c>
      <c r="C59" s="189" t="s">
        <v>419</v>
      </c>
      <c r="D59" s="213">
        <v>10768</v>
      </c>
      <c r="E59" s="189" t="s">
        <v>755</v>
      </c>
      <c r="F59" s="189" t="s">
        <v>771</v>
      </c>
      <c r="G59" s="68"/>
      <c r="H59" s="184" t="s">
        <v>783</v>
      </c>
      <c r="I59" s="189" t="s">
        <v>798</v>
      </c>
    </row>
    <row r="60" spans="1:9" s="260" customFormat="1" ht="29.25" customHeight="1" x14ac:dyDescent="0.25">
      <c r="A60" s="183" t="s">
        <v>219</v>
      </c>
      <c r="B60" s="184" t="s">
        <v>743</v>
      </c>
      <c r="C60" s="189" t="s">
        <v>419</v>
      </c>
      <c r="D60" s="213">
        <v>27024</v>
      </c>
      <c r="E60" s="189" t="s">
        <v>755</v>
      </c>
      <c r="F60" s="189" t="s">
        <v>771</v>
      </c>
      <c r="G60" s="68"/>
      <c r="H60" s="184" t="s">
        <v>783</v>
      </c>
      <c r="I60" s="189" t="s">
        <v>647</v>
      </c>
    </row>
    <row r="61" spans="1:9" s="260" customFormat="1" ht="29.25" customHeight="1" x14ac:dyDescent="0.25">
      <c r="A61" s="183" t="s">
        <v>220</v>
      </c>
      <c r="B61" s="184" t="s">
        <v>744</v>
      </c>
      <c r="C61" s="189" t="s">
        <v>419</v>
      </c>
      <c r="D61" s="213">
        <v>6000</v>
      </c>
      <c r="E61" s="189" t="s">
        <v>760</v>
      </c>
      <c r="F61" s="189" t="s">
        <v>772</v>
      </c>
      <c r="G61" s="68"/>
      <c r="H61" s="184" t="s">
        <v>784</v>
      </c>
      <c r="I61" s="189" t="s">
        <v>469</v>
      </c>
    </row>
    <row r="62" spans="1:9" s="260" customFormat="1" ht="29.25" customHeight="1" x14ac:dyDescent="0.25">
      <c r="A62" s="183" t="s">
        <v>221</v>
      </c>
      <c r="B62" s="184" t="s">
        <v>745</v>
      </c>
      <c r="C62" s="189" t="s">
        <v>419</v>
      </c>
      <c r="D62" s="213">
        <v>11000</v>
      </c>
      <c r="E62" s="189" t="s">
        <v>761</v>
      </c>
      <c r="F62" s="189" t="s">
        <v>773</v>
      </c>
      <c r="G62" s="68"/>
      <c r="H62" s="184" t="s">
        <v>781</v>
      </c>
      <c r="I62" s="189" t="s">
        <v>559</v>
      </c>
    </row>
    <row r="63" spans="1:9" s="260" customFormat="1" ht="29.25" customHeight="1" x14ac:dyDescent="0.25">
      <c r="A63" s="183" t="s">
        <v>222</v>
      </c>
      <c r="B63" s="184" t="s">
        <v>745</v>
      </c>
      <c r="C63" s="189" t="s">
        <v>419</v>
      </c>
      <c r="D63" s="213">
        <v>11000</v>
      </c>
      <c r="E63" s="189" t="s">
        <v>761</v>
      </c>
      <c r="F63" s="189" t="s">
        <v>774</v>
      </c>
      <c r="G63" s="68"/>
      <c r="H63" s="184" t="s">
        <v>781</v>
      </c>
      <c r="I63" s="189" t="s">
        <v>559</v>
      </c>
    </row>
    <row r="64" spans="1:9" s="260" customFormat="1" ht="29.25" customHeight="1" x14ac:dyDescent="0.25">
      <c r="A64" s="183" t="s">
        <v>223</v>
      </c>
      <c r="B64" s="184" t="s">
        <v>746</v>
      </c>
      <c r="C64" s="189" t="s">
        <v>754</v>
      </c>
      <c r="D64" s="213">
        <v>127001.55</v>
      </c>
      <c r="E64" s="189" t="s">
        <v>756</v>
      </c>
      <c r="F64" s="189" t="s">
        <v>766</v>
      </c>
      <c r="G64" s="68"/>
      <c r="H64" s="184" t="s">
        <v>785</v>
      </c>
      <c r="I64" s="189" t="s">
        <v>799</v>
      </c>
    </row>
    <row r="65" spans="1:16" s="260" customFormat="1" ht="29.25" customHeight="1" x14ac:dyDescent="0.25">
      <c r="A65" s="183" t="s">
        <v>224</v>
      </c>
      <c r="B65" s="184" t="s">
        <v>746</v>
      </c>
      <c r="C65" s="189" t="s">
        <v>754</v>
      </c>
      <c r="D65" s="213">
        <v>51327.65</v>
      </c>
      <c r="E65" s="189" t="s">
        <v>756</v>
      </c>
      <c r="F65" s="189" t="s">
        <v>766</v>
      </c>
      <c r="G65" s="68"/>
      <c r="H65" s="184" t="s">
        <v>785</v>
      </c>
      <c r="I65" s="189" t="s">
        <v>799</v>
      </c>
    </row>
    <row r="66" spans="1:16" s="260" customFormat="1" ht="29.25" customHeight="1" x14ac:dyDescent="0.25">
      <c r="A66" s="183" t="s">
        <v>225</v>
      </c>
      <c r="B66" s="184" t="s">
        <v>747</v>
      </c>
      <c r="C66" s="189" t="s">
        <v>754</v>
      </c>
      <c r="D66" s="213">
        <v>9740.99</v>
      </c>
      <c r="E66" s="189" t="s">
        <v>762</v>
      </c>
      <c r="F66" s="189" t="s">
        <v>766</v>
      </c>
      <c r="G66" s="68"/>
      <c r="H66" s="184" t="s">
        <v>780</v>
      </c>
      <c r="I66" s="189" t="s">
        <v>498</v>
      </c>
    </row>
    <row r="67" spans="1:16" s="260" customFormat="1" ht="29.25" customHeight="1" x14ac:dyDescent="0.25">
      <c r="A67" s="183" t="s">
        <v>226</v>
      </c>
      <c r="B67" s="184" t="s">
        <v>748</v>
      </c>
      <c r="C67" s="189" t="s">
        <v>419</v>
      </c>
      <c r="D67" s="213">
        <v>10000</v>
      </c>
      <c r="E67" s="189" t="s">
        <v>763</v>
      </c>
      <c r="F67" s="189" t="s">
        <v>766</v>
      </c>
      <c r="G67" s="68"/>
      <c r="H67" s="184" t="s">
        <v>783</v>
      </c>
      <c r="I67" s="189" t="s">
        <v>800</v>
      </c>
    </row>
    <row r="68" spans="1:16" s="260" customFormat="1" ht="29.25" customHeight="1" x14ac:dyDescent="0.25">
      <c r="A68" s="183" t="s">
        <v>227</v>
      </c>
      <c r="B68" s="184" t="s">
        <v>749</v>
      </c>
      <c r="C68" s="189" t="s">
        <v>419</v>
      </c>
      <c r="D68" s="213">
        <v>10000</v>
      </c>
      <c r="E68" s="189" t="s">
        <v>759</v>
      </c>
      <c r="F68" s="189" t="s">
        <v>772</v>
      </c>
      <c r="G68" s="68"/>
      <c r="H68" s="184" t="s">
        <v>786</v>
      </c>
      <c r="I68" s="189" t="s">
        <v>488</v>
      </c>
    </row>
    <row r="69" spans="1:16" s="260" customFormat="1" ht="29.25" customHeight="1" x14ac:dyDescent="0.25">
      <c r="A69" s="183" t="s">
        <v>228</v>
      </c>
      <c r="B69" s="184" t="s">
        <v>750</v>
      </c>
      <c r="C69" s="189" t="s">
        <v>754</v>
      </c>
      <c r="D69" s="213">
        <v>16643</v>
      </c>
      <c r="E69" s="189" t="s">
        <v>764</v>
      </c>
      <c r="F69" s="189" t="s">
        <v>766</v>
      </c>
      <c r="G69" s="68"/>
      <c r="H69" s="184" t="s">
        <v>783</v>
      </c>
      <c r="I69" s="189" t="s">
        <v>801</v>
      </c>
    </row>
    <row r="70" spans="1:16" s="259" customFormat="1" ht="29.25" customHeight="1" x14ac:dyDescent="0.25">
      <c r="A70" s="183" t="s">
        <v>229</v>
      </c>
      <c r="B70" s="184" t="s">
        <v>751</v>
      </c>
      <c r="C70" s="189" t="s">
        <v>419</v>
      </c>
      <c r="D70" s="213">
        <v>10000</v>
      </c>
      <c r="E70" s="189" t="s">
        <v>755</v>
      </c>
      <c r="F70" s="189" t="s">
        <v>775</v>
      </c>
      <c r="G70" s="68"/>
      <c r="H70" s="184" t="s">
        <v>780</v>
      </c>
      <c r="I70" s="189" t="s">
        <v>802</v>
      </c>
    </row>
    <row r="71" spans="1:16" s="197" customFormat="1" ht="29.25" customHeight="1" x14ac:dyDescent="0.25">
      <c r="A71" s="183" t="s">
        <v>230</v>
      </c>
      <c r="B71" s="184" t="s">
        <v>751</v>
      </c>
      <c r="C71" s="189" t="s">
        <v>419</v>
      </c>
      <c r="D71" s="213">
        <v>2000</v>
      </c>
      <c r="E71" s="189" t="s">
        <v>755</v>
      </c>
      <c r="F71" s="189" t="s">
        <v>775</v>
      </c>
      <c r="G71" s="68"/>
      <c r="H71" s="184" t="s">
        <v>780</v>
      </c>
      <c r="I71" s="189" t="s">
        <v>803</v>
      </c>
    </row>
    <row r="72" spans="1:16" s="260" customFormat="1" ht="29.25" customHeight="1" x14ac:dyDescent="0.25">
      <c r="A72" s="183" t="s">
        <v>231</v>
      </c>
      <c r="B72" s="184" t="s">
        <v>752</v>
      </c>
      <c r="C72" s="189" t="s">
        <v>419</v>
      </c>
      <c r="D72" s="213">
        <v>1000</v>
      </c>
      <c r="E72" s="189" t="s">
        <v>765</v>
      </c>
      <c r="F72" s="189" t="s">
        <v>775</v>
      </c>
      <c r="G72" s="68"/>
      <c r="H72" s="184" t="s">
        <v>780</v>
      </c>
      <c r="I72" s="189" t="s">
        <v>804</v>
      </c>
    </row>
    <row r="73" spans="1:16" s="260" customFormat="1" ht="29.25" customHeight="1" x14ac:dyDescent="0.25">
      <c r="A73" s="183" t="s">
        <v>232</v>
      </c>
      <c r="B73" s="184" t="s">
        <v>632</v>
      </c>
      <c r="C73" s="189" t="s">
        <v>419</v>
      </c>
      <c r="D73" s="213">
        <v>10000</v>
      </c>
      <c r="E73" s="189" t="s">
        <v>755</v>
      </c>
      <c r="F73" s="189" t="s">
        <v>766</v>
      </c>
      <c r="G73" s="68"/>
      <c r="H73" s="184" t="s">
        <v>787</v>
      </c>
      <c r="I73" s="189" t="s">
        <v>802</v>
      </c>
    </row>
    <row r="74" spans="1:16" s="259" customFormat="1" ht="29.25" customHeight="1" x14ac:dyDescent="0.25">
      <c r="A74" s="183" t="s">
        <v>233</v>
      </c>
      <c r="B74" s="184" t="s">
        <v>632</v>
      </c>
      <c r="C74" s="189" t="s">
        <v>419</v>
      </c>
      <c r="D74" s="213">
        <v>20000</v>
      </c>
      <c r="E74" s="189" t="s">
        <v>755</v>
      </c>
      <c r="F74" s="189" t="s">
        <v>766</v>
      </c>
      <c r="G74" s="68"/>
      <c r="H74" s="184" t="s">
        <v>787</v>
      </c>
      <c r="I74" s="189" t="s">
        <v>803</v>
      </c>
    </row>
    <row r="75" spans="1:16" s="197" customFormat="1" ht="29.25" customHeight="1" x14ac:dyDescent="0.25">
      <c r="A75" s="183" t="s">
        <v>234</v>
      </c>
      <c r="B75" s="184" t="s">
        <v>753</v>
      </c>
      <c r="C75" s="189" t="s">
        <v>419</v>
      </c>
      <c r="D75" s="213">
        <v>55086</v>
      </c>
      <c r="E75" s="189" t="s">
        <v>756</v>
      </c>
      <c r="F75" s="189" t="s">
        <v>766</v>
      </c>
      <c r="G75" s="68"/>
      <c r="H75" s="184" t="s">
        <v>788</v>
      </c>
      <c r="I75" s="189" t="s">
        <v>519</v>
      </c>
    </row>
    <row r="76" spans="1:16" x14ac:dyDescent="0.25">
      <c r="A76" s="183"/>
      <c r="B76" s="339" t="s">
        <v>170</v>
      </c>
      <c r="C76" s="339"/>
      <c r="D76" s="71"/>
      <c r="E76" s="69"/>
      <c r="F76" s="96"/>
      <c r="G76" s="72"/>
      <c r="H76" s="73"/>
      <c r="I76" s="69"/>
      <c r="J76" s="49"/>
      <c r="K76" s="49"/>
      <c r="L76" s="49"/>
      <c r="M76" s="49"/>
      <c r="N76" s="49"/>
      <c r="O76" s="49"/>
      <c r="P76" s="49"/>
    </row>
    <row r="77" spans="1:16" ht="29.25" customHeight="1" x14ac:dyDescent="0.25">
      <c r="A77" s="183" t="s">
        <v>235</v>
      </c>
      <c r="B77" s="220" t="s">
        <v>157</v>
      </c>
      <c r="C77" s="121" t="s">
        <v>327</v>
      </c>
      <c r="D77" s="122">
        <v>10000</v>
      </c>
      <c r="E77" s="225" t="s">
        <v>461</v>
      </c>
      <c r="F77" s="217" t="s">
        <v>462</v>
      </c>
      <c r="G77" s="221" t="s">
        <v>463</v>
      </c>
      <c r="H77" s="220" t="s">
        <v>464</v>
      </c>
      <c r="I77" s="220" t="s">
        <v>465</v>
      </c>
      <c r="J77" s="49"/>
      <c r="K77" s="49"/>
      <c r="L77" s="49"/>
      <c r="M77" s="49"/>
      <c r="N77" s="49"/>
      <c r="O77" s="49"/>
      <c r="P77" s="49"/>
    </row>
    <row r="78" spans="1:16" ht="29.25" customHeight="1" x14ac:dyDescent="0.25">
      <c r="A78" s="183" t="s">
        <v>236</v>
      </c>
      <c r="B78" s="220" t="s">
        <v>156</v>
      </c>
      <c r="C78" s="121" t="s">
        <v>327</v>
      </c>
      <c r="D78" s="116" t="s">
        <v>466</v>
      </c>
      <c r="E78" s="225" t="s">
        <v>467</v>
      </c>
      <c r="F78" s="218" t="s">
        <v>468</v>
      </c>
      <c r="G78" s="220" t="s">
        <v>469</v>
      </c>
      <c r="H78" s="220" t="s">
        <v>437</v>
      </c>
      <c r="I78" s="221" t="s">
        <v>470</v>
      </c>
      <c r="J78" s="49"/>
      <c r="K78" s="49"/>
      <c r="L78" s="49"/>
      <c r="M78" s="49"/>
      <c r="N78" s="49"/>
      <c r="O78" s="49"/>
      <c r="P78" s="49"/>
    </row>
    <row r="79" spans="1:16" ht="29.25" customHeight="1" x14ac:dyDescent="0.25">
      <c r="A79" s="183" t="s">
        <v>237</v>
      </c>
      <c r="B79" s="220" t="s">
        <v>471</v>
      </c>
      <c r="C79" s="121" t="s">
        <v>370</v>
      </c>
      <c r="D79" s="122">
        <v>8837.35</v>
      </c>
      <c r="E79" s="225" t="s">
        <v>472</v>
      </c>
      <c r="F79" s="264" t="s">
        <v>473</v>
      </c>
      <c r="G79" s="220" t="s">
        <v>474</v>
      </c>
      <c r="H79" s="220" t="s">
        <v>149</v>
      </c>
      <c r="I79" s="220" t="s">
        <v>475</v>
      </c>
      <c r="J79" s="49"/>
      <c r="K79" s="49"/>
      <c r="L79" s="49"/>
      <c r="M79" s="49"/>
      <c r="N79" s="49"/>
      <c r="O79" s="49"/>
      <c r="P79" s="49"/>
    </row>
    <row r="80" spans="1:16" s="214" customFormat="1" ht="29.25" customHeight="1" x14ac:dyDescent="0.25">
      <c r="A80" s="183" t="s">
        <v>686</v>
      </c>
      <c r="B80" s="220" t="s">
        <v>142</v>
      </c>
      <c r="C80" s="121" t="s">
        <v>327</v>
      </c>
      <c r="D80" s="122">
        <v>10000</v>
      </c>
      <c r="E80" s="225" t="s">
        <v>476</v>
      </c>
      <c r="F80" s="218" t="s">
        <v>477</v>
      </c>
      <c r="G80" s="220" t="s">
        <v>478</v>
      </c>
      <c r="H80" s="220" t="s">
        <v>254</v>
      </c>
      <c r="I80" s="220" t="s">
        <v>479</v>
      </c>
    </row>
    <row r="81" spans="1:9" s="214" customFormat="1" ht="29.25" customHeight="1" x14ac:dyDescent="0.25">
      <c r="A81" s="183" t="s">
        <v>687</v>
      </c>
      <c r="B81" s="220" t="s">
        <v>480</v>
      </c>
      <c r="C81" s="121" t="s">
        <v>327</v>
      </c>
      <c r="D81" s="122">
        <v>20000</v>
      </c>
      <c r="E81" s="225" t="s">
        <v>481</v>
      </c>
      <c r="F81" s="219" t="s">
        <v>482</v>
      </c>
      <c r="G81" s="220" t="s">
        <v>483</v>
      </c>
      <c r="H81" s="220" t="s">
        <v>132</v>
      </c>
      <c r="I81" s="220" t="s">
        <v>484</v>
      </c>
    </row>
    <row r="82" spans="1:9" s="214" customFormat="1" ht="29.25" customHeight="1" x14ac:dyDescent="0.25">
      <c r="A82" s="183" t="s">
        <v>688</v>
      </c>
      <c r="B82" s="220" t="s">
        <v>485</v>
      </c>
      <c r="C82" s="121" t="s">
        <v>327</v>
      </c>
      <c r="D82" s="122">
        <v>1000</v>
      </c>
      <c r="E82" s="225" t="s">
        <v>486</v>
      </c>
      <c r="F82" s="218" t="s">
        <v>487</v>
      </c>
      <c r="G82" s="220" t="s">
        <v>488</v>
      </c>
      <c r="H82" s="220" t="s">
        <v>489</v>
      </c>
      <c r="I82" s="220" t="s">
        <v>490</v>
      </c>
    </row>
    <row r="83" spans="1:9" s="214" customFormat="1" ht="29.25" customHeight="1" x14ac:dyDescent="0.25">
      <c r="A83" s="183" t="s">
        <v>689</v>
      </c>
      <c r="B83" s="220" t="s">
        <v>422</v>
      </c>
      <c r="C83" s="121" t="s">
        <v>327</v>
      </c>
      <c r="D83" s="122">
        <v>10000</v>
      </c>
      <c r="E83" s="225" t="s">
        <v>491</v>
      </c>
      <c r="F83" s="218" t="s">
        <v>492</v>
      </c>
      <c r="G83" s="220" t="s">
        <v>493</v>
      </c>
      <c r="H83" s="151" t="s">
        <v>440</v>
      </c>
      <c r="I83" s="220" t="s">
        <v>494</v>
      </c>
    </row>
    <row r="84" spans="1:9" s="214" customFormat="1" ht="29.25" customHeight="1" x14ac:dyDescent="0.25">
      <c r="A84" s="183" t="s">
        <v>690</v>
      </c>
      <c r="B84" s="220" t="s">
        <v>495</v>
      </c>
      <c r="C84" s="121" t="s">
        <v>327</v>
      </c>
      <c r="D84" s="122">
        <v>10000</v>
      </c>
      <c r="E84" s="225" t="s">
        <v>496</v>
      </c>
      <c r="F84" s="218" t="s">
        <v>497</v>
      </c>
      <c r="G84" s="220" t="s">
        <v>498</v>
      </c>
      <c r="H84" s="220" t="s">
        <v>152</v>
      </c>
      <c r="I84" s="220" t="s">
        <v>499</v>
      </c>
    </row>
    <row r="85" spans="1:9" s="214" customFormat="1" ht="29.25" customHeight="1" x14ac:dyDescent="0.25">
      <c r="A85" s="183" t="s">
        <v>691</v>
      </c>
      <c r="B85" s="220" t="s">
        <v>480</v>
      </c>
      <c r="C85" s="121" t="s">
        <v>327</v>
      </c>
      <c r="D85" s="122">
        <v>10000</v>
      </c>
      <c r="E85" s="225" t="s">
        <v>486</v>
      </c>
      <c r="F85" s="218" t="s">
        <v>500</v>
      </c>
      <c r="G85" s="220" t="s">
        <v>488</v>
      </c>
      <c r="H85" s="220" t="s">
        <v>152</v>
      </c>
      <c r="I85" s="220" t="s">
        <v>501</v>
      </c>
    </row>
    <row r="86" spans="1:9" s="214" customFormat="1" ht="29.25" customHeight="1" x14ac:dyDescent="0.25">
      <c r="A86" s="183" t="s">
        <v>692</v>
      </c>
      <c r="B86" s="220" t="s">
        <v>502</v>
      </c>
      <c r="C86" s="121" t="s">
        <v>327</v>
      </c>
      <c r="D86" s="122">
        <v>10000</v>
      </c>
      <c r="E86" s="225" t="s">
        <v>503</v>
      </c>
      <c r="F86" s="217" t="s">
        <v>504</v>
      </c>
      <c r="G86" s="220" t="s">
        <v>505</v>
      </c>
      <c r="H86" s="220" t="s">
        <v>152</v>
      </c>
      <c r="I86" s="220" t="s">
        <v>506</v>
      </c>
    </row>
    <row r="87" spans="1:9" s="214" customFormat="1" ht="29.25" customHeight="1" x14ac:dyDescent="0.25">
      <c r="A87" s="183" t="s">
        <v>693</v>
      </c>
      <c r="B87" s="227" t="s">
        <v>330</v>
      </c>
      <c r="C87" s="121" t="s">
        <v>327</v>
      </c>
      <c r="D87" s="122">
        <v>2000</v>
      </c>
      <c r="E87" s="225" t="s">
        <v>503</v>
      </c>
      <c r="F87" s="223" t="s">
        <v>507</v>
      </c>
      <c r="G87" s="227" t="s">
        <v>505</v>
      </c>
      <c r="H87" s="227" t="s">
        <v>152</v>
      </c>
      <c r="I87" s="227" t="s">
        <v>508</v>
      </c>
    </row>
    <row r="88" spans="1:9" s="216" customFormat="1" ht="29.25" customHeight="1" x14ac:dyDescent="0.25">
      <c r="A88" s="183" t="s">
        <v>694</v>
      </c>
      <c r="B88" s="228" t="s">
        <v>509</v>
      </c>
      <c r="C88" s="121" t="s">
        <v>327</v>
      </c>
      <c r="D88" s="116" t="s">
        <v>466</v>
      </c>
      <c r="E88" s="225" t="s">
        <v>510</v>
      </c>
      <c r="F88" s="225" t="s">
        <v>511</v>
      </c>
      <c r="G88" s="227" t="s">
        <v>505</v>
      </c>
      <c r="H88" s="227" t="s">
        <v>152</v>
      </c>
      <c r="I88" s="228" t="s">
        <v>512</v>
      </c>
    </row>
    <row r="89" spans="1:9" s="216" customFormat="1" ht="29.25" customHeight="1" x14ac:dyDescent="0.25">
      <c r="A89" s="183" t="s">
        <v>695</v>
      </c>
      <c r="B89" s="227" t="s">
        <v>513</v>
      </c>
      <c r="C89" s="121" t="s">
        <v>327</v>
      </c>
      <c r="D89" s="122">
        <v>2000</v>
      </c>
      <c r="E89" s="225" t="s">
        <v>510</v>
      </c>
      <c r="F89" s="225" t="s">
        <v>514</v>
      </c>
      <c r="G89" s="227" t="s">
        <v>505</v>
      </c>
      <c r="H89" s="227" t="s">
        <v>152</v>
      </c>
      <c r="I89" s="227" t="s">
        <v>515</v>
      </c>
    </row>
    <row r="90" spans="1:9" s="216" customFormat="1" ht="29.25" customHeight="1" x14ac:dyDescent="0.25">
      <c r="A90" s="183" t="s">
        <v>696</v>
      </c>
      <c r="B90" s="228" t="s">
        <v>516</v>
      </c>
      <c r="C90" s="121" t="s">
        <v>327</v>
      </c>
      <c r="D90" s="116" t="s">
        <v>517</v>
      </c>
      <c r="E90" s="225" t="s">
        <v>486</v>
      </c>
      <c r="F90" s="226" t="s">
        <v>518</v>
      </c>
      <c r="G90" s="227" t="s">
        <v>519</v>
      </c>
      <c r="H90" s="227" t="s">
        <v>520</v>
      </c>
      <c r="I90" s="228" t="s">
        <v>521</v>
      </c>
    </row>
    <row r="91" spans="1:9" s="216" customFormat="1" ht="29.25" customHeight="1" x14ac:dyDescent="0.25">
      <c r="A91" s="183" t="s">
        <v>697</v>
      </c>
      <c r="B91" s="227" t="s">
        <v>138</v>
      </c>
      <c r="C91" s="121" t="s">
        <v>327</v>
      </c>
      <c r="D91" s="122">
        <v>10000</v>
      </c>
      <c r="E91" s="225" t="s">
        <v>522</v>
      </c>
      <c r="F91" s="224" t="s">
        <v>523</v>
      </c>
      <c r="G91" s="227" t="s">
        <v>524</v>
      </c>
      <c r="H91" s="227" t="s">
        <v>525</v>
      </c>
      <c r="I91" s="227" t="s">
        <v>526</v>
      </c>
    </row>
    <row r="92" spans="1:9" s="216" customFormat="1" ht="29.25" customHeight="1" x14ac:dyDescent="0.25">
      <c r="A92" s="183" t="s">
        <v>698</v>
      </c>
      <c r="B92" s="227" t="s">
        <v>527</v>
      </c>
      <c r="C92" s="121" t="s">
        <v>327</v>
      </c>
      <c r="D92" s="122">
        <v>1000</v>
      </c>
      <c r="E92" s="225" t="s">
        <v>528</v>
      </c>
      <c r="F92" s="224" t="s">
        <v>529</v>
      </c>
      <c r="G92" s="227" t="s">
        <v>530</v>
      </c>
      <c r="H92" s="227" t="s">
        <v>159</v>
      </c>
      <c r="I92" s="227" t="s">
        <v>531</v>
      </c>
    </row>
    <row r="93" spans="1:9" s="216" customFormat="1" ht="29.25" customHeight="1" x14ac:dyDescent="0.25">
      <c r="A93" s="183" t="s">
        <v>699</v>
      </c>
      <c r="B93" s="227" t="s">
        <v>532</v>
      </c>
      <c r="C93" s="121" t="s">
        <v>327</v>
      </c>
      <c r="D93" s="122">
        <v>10000</v>
      </c>
      <c r="E93" s="225" t="s">
        <v>522</v>
      </c>
      <c r="F93" s="224" t="s">
        <v>533</v>
      </c>
      <c r="G93" s="227" t="s">
        <v>524</v>
      </c>
      <c r="H93" s="227" t="s">
        <v>159</v>
      </c>
      <c r="I93" s="227" t="s">
        <v>534</v>
      </c>
    </row>
    <row r="94" spans="1:9" s="216" customFormat="1" ht="29.25" customHeight="1" x14ac:dyDescent="0.25">
      <c r="A94" s="183" t="s">
        <v>700</v>
      </c>
      <c r="B94" s="227" t="s">
        <v>532</v>
      </c>
      <c r="C94" s="121" t="s">
        <v>327</v>
      </c>
      <c r="D94" s="122">
        <v>10000</v>
      </c>
      <c r="E94" s="225" t="s">
        <v>522</v>
      </c>
      <c r="F94" s="224" t="s">
        <v>535</v>
      </c>
      <c r="G94" s="227" t="s">
        <v>524</v>
      </c>
      <c r="H94" s="227" t="s">
        <v>159</v>
      </c>
      <c r="I94" s="227" t="s">
        <v>536</v>
      </c>
    </row>
    <row r="95" spans="1:9" s="216" customFormat="1" ht="29.25" customHeight="1" x14ac:dyDescent="0.25">
      <c r="A95" s="183" t="s">
        <v>701</v>
      </c>
      <c r="B95" s="227" t="s">
        <v>537</v>
      </c>
      <c r="C95" s="121" t="s">
        <v>327</v>
      </c>
      <c r="D95" s="122">
        <v>10000</v>
      </c>
      <c r="E95" s="225" t="s">
        <v>538</v>
      </c>
      <c r="F95" s="224" t="s">
        <v>539</v>
      </c>
      <c r="G95" s="227" t="s">
        <v>540</v>
      </c>
      <c r="H95" s="227" t="s">
        <v>159</v>
      </c>
      <c r="I95" s="227" t="s">
        <v>541</v>
      </c>
    </row>
    <row r="96" spans="1:9" s="216" customFormat="1" ht="29.25" customHeight="1" x14ac:dyDescent="0.25">
      <c r="A96" s="183" t="s">
        <v>702</v>
      </c>
      <c r="B96" s="227" t="s">
        <v>532</v>
      </c>
      <c r="C96" s="121" t="s">
        <v>327</v>
      </c>
      <c r="D96" s="122" t="s">
        <v>542</v>
      </c>
      <c r="E96" s="225" t="s">
        <v>543</v>
      </c>
      <c r="F96" s="224" t="s">
        <v>544</v>
      </c>
      <c r="G96" s="227" t="s">
        <v>545</v>
      </c>
      <c r="H96" s="227" t="s">
        <v>546</v>
      </c>
      <c r="I96" s="228" t="s">
        <v>547</v>
      </c>
    </row>
    <row r="97" spans="1:9" s="216" customFormat="1" ht="29.25" customHeight="1" x14ac:dyDescent="0.25">
      <c r="A97" s="183" t="s">
        <v>703</v>
      </c>
      <c r="B97" s="235" t="s">
        <v>423</v>
      </c>
      <c r="C97" s="121" t="s">
        <v>370</v>
      </c>
      <c r="D97" s="122">
        <v>6764.5</v>
      </c>
      <c r="E97" s="244" t="s">
        <v>548</v>
      </c>
      <c r="F97" s="234" t="s">
        <v>549</v>
      </c>
      <c r="G97" s="235" t="s">
        <v>550</v>
      </c>
      <c r="H97" s="235" t="s">
        <v>551</v>
      </c>
      <c r="I97" s="235" t="s">
        <v>552</v>
      </c>
    </row>
    <row r="98" spans="1:9" s="214" customFormat="1" ht="29.25" customHeight="1" x14ac:dyDescent="0.25">
      <c r="A98" s="183" t="s">
        <v>704</v>
      </c>
      <c r="B98" s="235" t="s">
        <v>553</v>
      </c>
      <c r="C98" s="121" t="s">
        <v>554</v>
      </c>
      <c r="D98" s="122">
        <v>2289.14</v>
      </c>
      <c r="E98" s="246" t="s">
        <v>555</v>
      </c>
      <c r="F98" s="233" t="s">
        <v>556</v>
      </c>
      <c r="G98" s="235" t="s">
        <v>524</v>
      </c>
      <c r="H98" s="235" t="s">
        <v>139</v>
      </c>
      <c r="I98" s="235"/>
    </row>
    <row r="99" spans="1:9" s="216" customFormat="1" ht="29.25" customHeight="1" x14ac:dyDescent="0.25">
      <c r="A99" s="183" t="s">
        <v>705</v>
      </c>
      <c r="B99" s="235" t="s">
        <v>557</v>
      </c>
      <c r="C99" s="121" t="s">
        <v>327</v>
      </c>
      <c r="D99" s="122">
        <v>10000</v>
      </c>
      <c r="E99" s="246" t="s">
        <v>467</v>
      </c>
      <c r="F99" s="233" t="s">
        <v>558</v>
      </c>
      <c r="G99" s="235" t="s">
        <v>559</v>
      </c>
      <c r="H99" s="235" t="s">
        <v>560</v>
      </c>
      <c r="I99" s="235" t="s">
        <v>561</v>
      </c>
    </row>
    <row r="100" spans="1:9" s="222" customFormat="1" ht="29.25" customHeight="1" x14ac:dyDescent="0.25">
      <c r="A100" s="183" t="s">
        <v>706</v>
      </c>
      <c r="B100" s="235" t="s">
        <v>562</v>
      </c>
      <c r="C100" s="121" t="s">
        <v>327</v>
      </c>
      <c r="D100" s="122">
        <v>2000</v>
      </c>
      <c r="E100" s="244" t="s">
        <v>563</v>
      </c>
      <c r="F100" s="234" t="s">
        <v>564</v>
      </c>
      <c r="G100" s="235" t="s">
        <v>530</v>
      </c>
      <c r="H100" s="235" t="s">
        <v>565</v>
      </c>
      <c r="I100" s="235" t="s">
        <v>566</v>
      </c>
    </row>
    <row r="101" spans="1:9" s="222" customFormat="1" ht="29.25" customHeight="1" x14ac:dyDescent="0.25">
      <c r="A101" s="183" t="s">
        <v>707</v>
      </c>
      <c r="B101" s="235" t="s">
        <v>567</v>
      </c>
      <c r="C101" s="121" t="s">
        <v>327</v>
      </c>
      <c r="D101" s="122">
        <v>1000</v>
      </c>
      <c r="E101" s="246" t="s">
        <v>568</v>
      </c>
      <c r="F101" s="234" t="s">
        <v>569</v>
      </c>
      <c r="G101" s="236" t="s">
        <v>570</v>
      </c>
      <c r="H101" s="235" t="s">
        <v>565</v>
      </c>
      <c r="I101" s="235" t="s">
        <v>571</v>
      </c>
    </row>
    <row r="102" spans="1:9" s="222" customFormat="1" ht="29.25" customHeight="1" x14ac:dyDescent="0.25">
      <c r="A102" s="183" t="s">
        <v>708</v>
      </c>
      <c r="B102" s="235" t="s">
        <v>418</v>
      </c>
      <c r="C102" s="121" t="s">
        <v>370</v>
      </c>
      <c r="D102" s="122">
        <v>335.66</v>
      </c>
      <c r="E102" s="246" t="s">
        <v>572</v>
      </c>
      <c r="F102" s="234" t="s">
        <v>573</v>
      </c>
      <c r="G102" s="236" t="s">
        <v>570</v>
      </c>
      <c r="H102" s="235" t="s">
        <v>565</v>
      </c>
      <c r="I102" s="235" t="s">
        <v>574</v>
      </c>
    </row>
    <row r="103" spans="1:9" s="222" customFormat="1" ht="29.25" customHeight="1" x14ac:dyDescent="0.25">
      <c r="A103" s="183" t="s">
        <v>709</v>
      </c>
      <c r="B103" s="235" t="s">
        <v>567</v>
      </c>
      <c r="C103" s="121" t="s">
        <v>327</v>
      </c>
      <c r="D103" s="122">
        <v>1000</v>
      </c>
      <c r="E103" s="246" t="s">
        <v>568</v>
      </c>
      <c r="F103" s="234" t="s">
        <v>575</v>
      </c>
      <c r="G103" s="236" t="s">
        <v>570</v>
      </c>
      <c r="H103" s="235" t="s">
        <v>565</v>
      </c>
      <c r="I103" s="235" t="s">
        <v>576</v>
      </c>
    </row>
    <row r="104" spans="1:9" s="222" customFormat="1" ht="29.25" customHeight="1" x14ac:dyDescent="0.25">
      <c r="A104" s="183" t="s">
        <v>710</v>
      </c>
      <c r="B104" s="235" t="s">
        <v>577</v>
      </c>
      <c r="C104" s="121" t="s">
        <v>327</v>
      </c>
      <c r="D104" s="116" t="s">
        <v>578</v>
      </c>
      <c r="E104" s="246" t="s">
        <v>579</v>
      </c>
      <c r="F104" s="233" t="s">
        <v>580</v>
      </c>
      <c r="G104" s="236" t="s">
        <v>581</v>
      </c>
      <c r="H104" s="235" t="s">
        <v>582</v>
      </c>
      <c r="I104" s="236" t="s">
        <v>583</v>
      </c>
    </row>
    <row r="105" spans="1:9" s="222" customFormat="1" ht="29.25" customHeight="1" x14ac:dyDescent="0.25">
      <c r="A105" s="183" t="s">
        <v>805</v>
      </c>
      <c r="B105" s="235" t="s">
        <v>584</v>
      </c>
      <c r="C105" s="121" t="s">
        <v>327</v>
      </c>
      <c r="D105" s="122">
        <v>10000</v>
      </c>
      <c r="E105" s="246" t="s">
        <v>585</v>
      </c>
      <c r="F105" s="233" t="s">
        <v>586</v>
      </c>
      <c r="G105" s="235" t="s">
        <v>587</v>
      </c>
      <c r="H105" s="235" t="s">
        <v>588</v>
      </c>
      <c r="I105" s="235" t="s">
        <v>589</v>
      </c>
    </row>
    <row r="106" spans="1:9" s="222" customFormat="1" ht="89.25" x14ac:dyDescent="0.25">
      <c r="A106" s="183" t="s">
        <v>806</v>
      </c>
      <c r="B106" s="236" t="s">
        <v>590</v>
      </c>
      <c r="C106" s="121" t="s">
        <v>327</v>
      </c>
      <c r="D106" s="242" t="s">
        <v>591</v>
      </c>
      <c r="E106" s="246" t="s">
        <v>592</v>
      </c>
      <c r="F106" s="234" t="s">
        <v>593</v>
      </c>
      <c r="G106" s="235" t="s">
        <v>594</v>
      </c>
      <c r="H106" s="235" t="s">
        <v>136</v>
      </c>
      <c r="I106" s="236" t="s">
        <v>595</v>
      </c>
    </row>
    <row r="107" spans="1:9" s="232" customFormat="1" ht="29.25" customHeight="1" x14ac:dyDescent="0.25">
      <c r="A107" s="183" t="s">
        <v>807</v>
      </c>
      <c r="B107" s="240" t="s">
        <v>596</v>
      </c>
      <c r="C107" s="121" t="s">
        <v>327</v>
      </c>
      <c r="D107" s="122">
        <v>10000</v>
      </c>
      <c r="E107" s="246" t="s">
        <v>522</v>
      </c>
      <c r="F107" s="238" t="s">
        <v>597</v>
      </c>
      <c r="G107" s="240" t="s">
        <v>524</v>
      </c>
      <c r="H107" s="240" t="s">
        <v>598</v>
      </c>
      <c r="I107" s="241" t="s">
        <v>599</v>
      </c>
    </row>
    <row r="108" spans="1:9" s="232" customFormat="1" ht="29.25" customHeight="1" x14ac:dyDescent="0.25">
      <c r="A108" s="183" t="s">
        <v>808</v>
      </c>
      <c r="B108" s="240" t="s">
        <v>600</v>
      </c>
      <c r="C108" s="121" t="s">
        <v>370</v>
      </c>
      <c r="D108" s="122">
        <v>11684</v>
      </c>
      <c r="E108" s="246" t="s">
        <v>601</v>
      </c>
      <c r="F108" s="238" t="s">
        <v>602</v>
      </c>
      <c r="G108" s="240" t="s">
        <v>603</v>
      </c>
      <c r="H108" s="240" t="s">
        <v>604</v>
      </c>
      <c r="I108" s="240" t="s">
        <v>605</v>
      </c>
    </row>
    <row r="109" spans="1:9" s="232" customFormat="1" ht="29.25" customHeight="1" x14ac:dyDescent="0.25">
      <c r="A109" s="183" t="s">
        <v>809</v>
      </c>
      <c r="B109" s="240" t="s">
        <v>600</v>
      </c>
      <c r="C109" s="121" t="s">
        <v>370</v>
      </c>
      <c r="D109" s="122">
        <v>6300</v>
      </c>
      <c r="E109" s="246" t="s">
        <v>601</v>
      </c>
      <c r="F109" s="238" t="s">
        <v>606</v>
      </c>
      <c r="G109" s="240" t="s">
        <v>603</v>
      </c>
      <c r="H109" s="240" t="s">
        <v>604</v>
      </c>
      <c r="I109" s="240" t="s">
        <v>607</v>
      </c>
    </row>
    <row r="110" spans="1:9" s="232" customFormat="1" ht="29.25" customHeight="1" x14ac:dyDescent="0.25">
      <c r="A110" s="183" t="s">
        <v>810</v>
      </c>
      <c r="B110" s="240" t="s">
        <v>608</v>
      </c>
      <c r="C110" s="121" t="s">
        <v>327</v>
      </c>
      <c r="D110" s="122">
        <v>10000</v>
      </c>
      <c r="E110" s="246" t="s">
        <v>609</v>
      </c>
      <c r="F110" s="238" t="s">
        <v>610</v>
      </c>
      <c r="G110" s="241" t="s">
        <v>611</v>
      </c>
      <c r="H110" s="240" t="s">
        <v>612</v>
      </c>
      <c r="I110" s="240" t="s">
        <v>613</v>
      </c>
    </row>
    <row r="111" spans="1:9" s="232" customFormat="1" ht="29.25" customHeight="1" x14ac:dyDescent="0.25">
      <c r="A111" s="183" t="s">
        <v>811</v>
      </c>
      <c r="B111" s="240" t="s">
        <v>614</v>
      </c>
      <c r="C111" s="121" t="s">
        <v>370</v>
      </c>
      <c r="D111" s="122">
        <v>6000</v>
      </c>
      <c r="E111" s="246" t="s">
        <v>615</v>
      </c>
      <c r="F111" s="238" t="s">
        <v>616</v>
      </c>
      <c r="G111" s="240" t="s">
        <v>617</v>
      </c>
      <c r="H111" s="240" t="s">
        <v>618</v>
      </c>
      <c r="I111" s="240" t="s">
        <v>619</v>
      </c>
    </row>
    <row r="112" spans="1:9" s="232" customFormat="1" ht="29.25" customHeight="1" x14ac:dyDescent="0.25">
      <c r="A112" s="183" t="s">
        <v>812</v>
      </c>
      <c r="B112" s="230" t="s">
        <v>620</v>
      </c>
      <c r="C112" s="121" t="s">
        <v>327</v>
      </c>
      <c r="D112" s="122">
        <v>10000</v>
      </c>
      <c r="E112" s="244" t="s">
        <v>621</v>
      </c>
      <c r="F112" s="239" t="s">
        <v>622</v>
      </c>
      <c r="G112" s="240" t="s">
        <v>530</v>
      </c>
      <c r="H112" s="230" t="s">
        <v>144</v>
      </c>
      <c r="I112" s="230" t="s">
        <v>623</v>
      </c>
    </row>
    <row r="113" spans="1:9" s="232" customFormat="1" ht="29.25" customHeight="1" x14ac:dyDescent="0.25">
      <c r="A113" s="183" t="s">
        <v>813</v>
      </c>
      <c r="B113" s="240" t="s">
        <v>624</v>
      </c>
      <c r="C113" s="121" t="s">
        <v>370</v>
      </c>
      <c r="D113" s="122">
        <v>6815.58</v>
      </c>
      <c r="E113" s="246" t="s">
        <v>625</v>
      </c>
      <c r="F113" s="238" t="s">
        <v>626</v>
      </c>
      <c r="G113" s="241" t="s">
        <v>627</v>
      </c>
      <c r="H113" s="240" t="s">
        <v>144</v>
      </c>
      <c r="I113" s="240" t="s">
        <v>628</v>
      </c>
    </row>
    <row r="114" spans="1:9" s="232" customFormat="1" ht="29.25" customHeight="1" x14ac:dyDescent="0.25">
      <c r="A114" s="183" t="s">
        <v>814</v>
      </c>
      <c r="B114" s="240" t="s">
        <v>148</v>
      </c>
      <c r="C114" s="121" t="s">
        <v>327</v>
      </c>
      <c r="D114" s="122">
        <v>1000</v>
      </c>
      <c r="E114" s="246" t="s">
        <v>481</v>
      </c>
      <c r="F114" s="238" t="s">
        <v>629</v>
      </c>
      <c r="G114" s="240" t="s">
        <v>630</v>
      </c>
      <c r="H114" s="240" t="s">
        <v>147</v>
      </c>
      <c r="I114" s="240" t="s">
        <v>631</v>
      </c>
    </row>
    <row r="115" spans="1:9" s="232" customFormat="1" ht="29.25" customHeight="1" x14ac:dyDescent="0.25">
      <c r="A115" s="183" t="s">
        <v>815</v>
      </c>
      <c r="B115" s="240" t="s">
        <v>632</v>
      </c>
      <c r="C115" s="121" t="s">
        <v>327</v>
      </c>
      <c r="D115" s="122">
        <v>2000</v>
      </c>
      <c r="E115" s="246" t="s">
        <v>633</v>
      </c>
      <c r="F115" s="239" t="s">
        <v>634</v>
      </c>
      <c r="G115" s="240" t="s">
        <v>635</v>
      </c>
      <c r="H115" s="240" t="s">
        <v>636</v>
      </c>
      <c r="I115" s="240" t="s">
        <v>637</v>
      </c>
    </row>
    <row r="116" spans="1:9" s="222" customFormat="1" ht="29.25" customHeight="1" x14ac:dyDescent="0.25">
      <c r="A116" s="183" t="s">
        <v>816</v>
      </c>
      <c r="B116" s="240" t="s">
        <v>638</v>
      </c>
      <c r="C116" s="121" t="s">
        <v>327</v>
      </c>
      <c r="D116" s="122">
        <v>10000</v>
      </c>
      <c r="E116" s="246" t="s">
        <v>639</v>
      </c>
      <c r="F116" s="238" t="s">
        <v>640</v>
      </c>
      <c r="G116" s="231" t="s">
        <v>641</v>
      </c>
      <c r="H116" s="240" t="s">
        <v>642</v>
      </c>
      <c r="I116" s="240" t="s">
        <v>643</v>
      </c>
    </row>
    <row r="117" spans="1:9" s="222" customFormat="1" ht="29.25" customHeight="1" x14ac:dyDescent="0.25">
      <c r="A117" s="183" t="s">
        <v>817</v>
      </c>
      <c r="B117" s="240" t="s">
        <v>638</v>
      </c>
      <c r="C117" s="121" t="s">
        <v>327</v>
      </c>
      <c r="D117" s="122">
        <v>10000</v>
      </c>
      <c r="E117" s="246" t="s">
        <v>639</v>
      </c>
      <c r="F117" s="238" t="s">
        <v>644</v>
      </c>
      <c r="G117" s="231" t="s">
        <v>641</v>
      </c>
      <c r="H117" s="240" t="s">
        <v>642</v>
      </c>
      <c r="I117" s="240" t="s">
        <v>645</v>
      </c>
    </row>
    <row r="118" spans="1:9" s="216" customFormat="1" ht="29.25" customHeight="1" x14ac:dyDescent="0.25">
      <c r="A118" s="183" t="s">
        <v>818</v>
      </c>
      <c r="B118" s="247" t="s">
        <v>141</v>
      </c>
      <c r="C118" s="121" t="s">
        <v>370</v>
      </c>
      <c r="D118" s="122">
        <v>7835.58</v>
      </c>
      <c r="E118" s="187" t="s">
        <v>592</v>
      </c>
      <c r="F118" s="245" t="s">
        <v>646</v>
      </c>
      <c r="G118" s="248" t="s">
        <v>647</v>
      </c>
      <c r="H118" s="247" t="s">
        <v>642</v>
      </c>
      <c r="I118" s="247" t="s">
        <v>648</v>
      </c>
    </row>
    <row r="119" spans="1:9" s="237" customFormat="1" ht="89.25" x14ac:dyDescent="0.25">
      <c r="A119" s="183" t="s">
        <v>819</v>
      </c>
      <c r="B119" s="247" t="s">
        <v>649</v>
      </c>
      <c r="C119" s="121" t="s">
        <v>327</v>
      </c>
      <c r="D119" s="122">
        <v>2000</v>
      </c>
      <c r="E119" s="246" t="s">
        <v>650</v>
      </c>
      <c r="F119" s="245" t="s">
        <v>651</v>
      </c>
      <c r="G119" s="247" t="s">
        <v>530</v>
      </c>
      <c r="H119" s="247" t="s">
        <v>135</v>
      </c>
      <c r="I119" s="248" t="s">
        <v>652</v>
      </c>
    </row>
    <row r="120" spans="1:9" s="237" customFormat="1" ht="29.25" customHeight="1" x14ac:dyDescent="0.25">
      <c r="A120" s="183" t="s">
        <v>820</v>
      </c>
      <c r="B120" s="247" t="s">
        <v>653</v>
      </c>
      <c r="C120" s="121" t="s">
        <v>370</v>
      </c>
      <c r="D120" s="122">
        <v>6050</v>
      </c>
      <c r="E120" s="246" t="s">
        <v>654</v>
      </c>
      <c r="F120" s="245" t="s">
        <v>655</v>
      </c>
      <c r="G120" s="247" t="s">
        <v>656</v>
      </c>
      <c r="H120" s="247" t="s">
        <v>657</v>
      </c>
      <c r="I120" s="247" t="s">
        <v>658</v>
      </c>
    </row>
    <row r="121" spans="1:9" s="237" customFormat="1" ht="29.25" customHeight="1" x14ac:dyDescent="0.25">
      <c r="A121" s="183" t="s">
        <v>821</v>
      </c>
      <c r="B121" s="247" t="s">
        <v>151</v>
      </c>
      <c r="C121" s="121" t="s">
        <v>327</v>
      </c>
      <c r="D121" s="122">
        <v>10000</v>
      </c>
      <c r="E121" s="246" t="s">
        <v>585</v>
      </c>
      <c r="F121" s="245" t="s">
        <v>586</v>
      </c>
      <c r="G121" s="247" t="s">
        <v>659</v>
      </c>
      <c r="H121" s="247" t="s">
        <v>660</v>
      </c>
      <c r="I121" s="247" t="s">
        <v>661</v>
      </c>
    </row>
    <row r="122" spans="1:9" s="237" customFormat="1" ht="29.25" customHeight="1" x14ac:dyDescent="0.25">
      <c r="A122" s="183" t="s">
        <v>822</v>
      </c>
      <c r="B122" s="247" t="s">
        <v>662</v>
      </c>
      <c r="C122" s="121" t="s">
        <v>329</v>
      </c>
      <c r="D122" s="122">
        <v>7246.67</v>
      </c>
      <c r="E122" s="246" t="s">
        <v>543</v>
      </c>
      <c r="F122" s="246" t="s">
        <v>663</v>
      </c>
      <c r="G122" s="247" t="s">
        <v>664</v>
      </c>
      <c r="H122" s="247" t="s">
        <v>665</v>
      </c>
      <c r="I122" s="248">
        <v>8111053861</v>
      </c>
    </row>
    <row r="123" spans="1:9" s="237" customFormat="1" ht="29.25" customHeight="1" x14ac:dyDescent="0.25">
      <c r="A123" s="183" t="s">
        <v>823</v>
      </c>
      <c r="B123" s="247" t="s">
        <v>666</v>
      </c>
      <c r="C123" s="121" t="s">
        <v>370</v>
      </c>
      <c r="D123" s="122">
        <v>89282.93</v>
      </c>
      <c r="E123" s="246" t="s">
        <v>667</v>
      </c>
      <c r="F123" s="245" t="s">
        <v>668</v>
      </c>
      <c r="G123" s="247" t="s">
        <v>669</v>
      </c>
      <c r="H123" s="247" t="s">
        <v>670</v>
      </c>
      <c r="I123" s="247" t="s">
        <v>146</v>
      </c>
    </row>
    <row r="124" spans="1:9" s="237" customFormat="1" ht="29.25" customHeight="1" x14ac:dyDescent="0.25">
      <c r="A124" s="183" t="s">
        <v>824</v>
      </c>
      <c r="B124" s="247" t="s">
        <v>671</v>
      </c>
      <c r="C124" s="121" t="s">
        <v>327</v>
      </c>
      <c r="D124" s="122">
        <v>20000</v>
      </c>
      <c r="E124" s="246" t="s">
        <v>672</v>
      </c>
      <c r="F124" s="245" t="s">
        <v>673</v>
      </c>
      <c r="G124" s="247" t="s">
        <v>674</v>
      </c>
      <c r="H124" s="247" t="s">
        <v>675</v>
      </c>
      <c r="I124" s="247" t="s">
        <v>676</v>
      </c>
    </row>
    <row r="125" spans="1:9" s="237" customFormat="1" ht="29.25" customHeight="1" x14ac:dyDescent="0.25">
      <c r="A125" s="183" t="s">
        <v>825</v>
      </c>
      <c r="B125" s="247" t="s">
        <v>671</v>
      </c>
      <c r="C125" s="121" t="s">
        <v>327</v>
      </c>
      <c r="D125" s="122">
        <v>10000</v>
      </c>
      <c r="E125" s="246" t="s">
        <v>672</v>
      </c>
      <c r="F125" s="245" t="s">
        <v>677</v>
      </c>
      <c r="G125" s="247" t="s">
        <v>674</v>
      </c>
      <c r="H125" s="247" t="s">
        <v>678</v>
      </c>
      <c r="I125" s="247" t="s">
        <v>679</v>
      </c>
    </row>
    <row r="126" spans="1:9" s="277" customFormat="1" ht="35.25" customHeight="1" x14ac:dyDescent="0.25">
      <c r="A126" s="183"/>
      <c r="B126" s="340" t="s">
        <v>326</v>
      </c>
      <c r="C126" s="341"/>
      <c r="D126" s="122"/>
      <c r="E126" s="264"/>
      <c r="F126" s="263"/>
      <c r="G126" s="265"/>
      <c r="H126" s="265"/>
      <c r="I126" s="265"/>
    </row>
    <row r="127" spans="1:9" s="262" customFormat="1" ht="29.25" customHeight="1" x14ac:dyDescent="0.25">
      <c r="A127" s="183" t="s">
        <v>826</v>
      </c>
      <c r="B127" s="301" t="s">
        <v>827</v>
      </c>
      <c r="C127" s="261" t="s">
        <v>828</v>
      </c>
      <c r="D127" s="281">
        <v>32604.098480323839</v>
      </c>
      <c r="E127" s="261" t="s">
        <v>829</v>
      </c>
      <c r="F127" s="261" t="s">
        <v>830</v>
      </c>
      <c r="G127" s="258" t="s">
        <v>831</v>
      </c>
      <c r="H127" s="261" t="s">
        <v>832</v>
      </c>
      <c r="I127" s="280"/>
    </row>
    <row r="128" spans="1:9" s="262" customFormat="1" ht="29.25" customHeight="1" x14ac:dyDescent="0.25">
      <c r="A128" s="183" t="s">
        <v>951</v>
      </c>
      <c r="B128" s="301" t="s">
        <v>827</v>
      </c>
      <c r="C128" s="261" t="s">
        <v>833</v>
      </c>
      <c r="D128" s="281">
        <v>19908.421262193908</v>
      </c>
      <c r="E128" s="261" t="s">
        <v>834</v>
      </c>
      <c r="F128" s="261" t="s">
        <v>830</v>
      </c>
      <c r="G128" s="258" t="s">
        <v>831</v>
      </c>
      <c r="H128" s="261" t="s">
        <v>832</v>
      </c>
      <c r="I128" s="280"/>
    </row>
    <row r="129" spans="1:9" s="262" customFormat="1" ht="29.25" customHeight="1" x14ac:dyDescent="0.25">
      <c r="A129" s="183" t="s">
        <v>952</v>
      </c>
      <c r="B129" s="301" t="s">
        <v>835</v>
      </c>
      <c r="C129" s="261" t="s">
        <v>370</v>
      </c>
      <c r="D129" s="281">
        <v>6948.5699117393324</v>
      </c>
      <c r="E129" s="261" t="s">
        <v>836</v>
      </c>
      <c r="F129" s="261" t="s">
        <v>837</v>
      </c>
      <c r="G129" s="258" t="s">
        <v>838</v>
      </c>
      <c r="H129" s="261" t="s">
        <v>839</v>
      </c>
      <c r="I129" s="280"/>
    </row>
    <row r="130" spans="1:9" s="262" customFormat="1" ht="29.25" customHeight="1" x14ac:dyDescent="0.25">
      <c r="A130" s="183" t="s">
        <v>953</v>
      </c>
      <c r="B130" s="302" t="s">
        <v>840</v>
      </c>
      <c r="C130" s="267" t="s">
        <v>327</v>
      </c>
      <c r="D130" s="281">
        <v>5972.5263786581718</v>
      </c>
      <c r="E130" s="268" t="s">
        <v>841</v>
      </c>
      <c r="F130" s="267" t="s">
        <v>842</v>
      </c>
      <c r="G130" s="258" t="s">
        <v>843</v>
      </c>
      <c r="H130" s="261" t="s">
        <v>844</v>
      </c>
      <c r="I130" s="280"/>
    </row>
    <row r="131" spans="1:9" s="262" customFormat="1" ht="29.25" customHeight="1" x14ac:dyDescent="0.25">
      <c r="A131" s="183" t="s">
        <v>954</v>
      </c>
      <c r="B131" s="303" t="s">
        <v>845</v>
      </c>
      <c r="C131" s="261" t="s">
        <v>327</v>
      </c>
      <c r="D131" s="282">
        <v>2000</v>
      </c>
      <c r="E131" s="261" t="s">
        <v>846</v>
      </c>
      <c r="F131" s="261" t="s">
        <v>847</v>
      </c>
      <c r="G131" s="258" t="s">
        <v>848</v>
      </c>
      <c r="H131" s="261" t="s">
        <v>849</v>
      </c>
      <c r="I131" s="280"/>
    </row>
    <row r="132" spans="1:9" s="262" customFormat="1" ht="29.25" customHeight="1" x14ac:dyDescent="0.25">
      <c r="A132" s="183" t="s">
        <v>955</v>
      </c>
      <c r="B132" s="304" t="s">
        <v>850</v>
      </c>
      <c r="C132" s="261" t="s">
        <v>327</v>
      </c>
      <c r="D132" s="282">
        <v>2000</v>
      </c>
      <c r="E132" s="268" t="s">
        <v>841</v>
      </c>
      <c r="F132" s="261" t="s">
        <v>851</v>
      </c>
      <c r="G132" s="258" t="s">
        <v>843</v>
      </c>
      <c r="H132" s="261" t="s">
        <v>844</v>
      </c>
      <c r="I132" s="280"/>
    </row>
    <row r="133" spans="1:9" s="262" customFormat="1" ht="29.25" customHeight="1" x14ac:dyDescent="0.25">
      <c r="A133" s="183" t="s">
        <v>956</v>
      </c>
      <c r="B133" s="304" t="s">
        <v>850</v>
      </c>
      <c r="C133" s="261" t="s">
        <v>327</v>
      </c>
      <c r="D133" s="282">
        <v>1000</v>
      </c>
      <c r="E133" s="268" t="s">
        <v>841</v>
      </c>
      <c r="F133" s="261" t="s">
        <v>851</v>
      </c>
      <c r="G133" s="258" t="s">
        <v>843</v>
      </c>
      <c r="H133" s="261" t="s">
        <v>844</v>
      </c>
      <c r="I133" s="280"/>
    </row>
    <row r="134" spans="1:9" s="262" customFormat="1" ht="29.25" customHeight="1" x14ac:dyDescent="0.25">
      <c r="A134" s="183" t="s">
        <v>957</v>
      </c>
      <c r="B134" s="304" t="s">
        <v>850</v>
      </c>
      <c r="C134" s="261" t="s">
        <v>327</v>
      </c>
      <c r="D134" s="282">
        <v>2000</v>
      </c>
      <c r="E134" s="268" t="s">
        <v>841</v>
      </c>
      <c r="F134" s="261" t="s">
        <v>851</v>
      </c>
      <c r="G134" s="258" t="s">
        <v>843</v>
      </c>
      <c r="H134" s="261" t="s">
        <v>844</v>
      </c>
      <c r="I134" s="280"/>
    </row>
    <row r="135" spans="1:9" s="262" customFormat="1" ht="29.25" customHeight="1" x14ac:dyDescent="0.25">
      <c r="A135" s="183" t="s">
        <v>958</v>
      </c>
      <c r="B135" s="304" t="s">
        <v>850</v>
      </c>
      <c r="C135" s="261" t="s">
        <v>327</v>
      </c>
      <c r="D135" s="282">
        <v>2000</v>
      </c>
      <c r="E135" s="268" t="s">
        <v>841</v>
      </c>
      <c r="F135" s="261" t="s">
        <v>851</v>
      </c>
      <c r="G135" s="258" t="s">
        <v>843</v>
      </c>
      <c r="H135" s="261" t="s">
        <v>844</v>
      </c>
      <c r="I135" s="280"/>
    </row>
    <row r="136" spans="1:9" s="262" customFormat="1" ht="29.25" customHeight="1" x14ac:dyDescent="0.25">
      <c r="A136" s="183" t="s">
        <v>959</v>
      </c>
      <c r="B136" s="304" t="s">
        <v>852</v>
      </c>
      <c r="C136" s="269" t="s">
        <v>327</v>
      </c>
      <c r="D136" s="281">
        <v>8515.2900000000009</v>
      </c>
      <c r="E136" s="270" t="s">
        <v>853</v>
      </c>
      <c r="F136" s="269" t="s">
        <v>854</v>
      </c>
      <c r="G136" s="258" t="s">
        <v>855</v>
      </c>
      <c r="H136" s="261" t="s">
        <v>856</v>
      </c>
      <c r="I136" s="280"/>
    </row>
    <row r="137" spans="1:9" s="262" customFormat="1" ht="29.25" customHeight="1" x14ac:dyDescent="0.25">
      <c r="A137" s="183" t="s">
        <v>960</v>
      </c>
      <c r="B137" s="304" t="s">
        <v>857</v>
      </c>
      <c r="C137" s="269" t="s">
        <v>327</v>
      </c>
      <c r="D137" s="281">
        <v>2490</v>
      </c>
      <c r="E137" s="270" t="s">
        <v>858</v>
      </c>
      <c r="F137" s="269" t="s">
        <v>859</v>
      </c>
      <c r="G137" s="258" t="s">
        <v>860</v>
      </c>
      <c r="H137" s="261" t="s">
        <v>861</v>
      </c>
      <c r="I137" s="280"/>
    </row>
    <row r="138" spans="1:9" s="262" customFormat="1" ht="29.25" customHeight="1" x14ac:dyDescent="0.25">
      <c r="A138" s="183" t="s">
        <v>961</v>
      </c>
      <c r="B138" s="304" t="s">
        <v>862</v>
      </c>
      <c r="C138" s="269" t="s">
        <v>327</v>
      </c>
      <c r="D138" s="281">
        <v>20000</v>
      </c>
      <c r="E138" s="270" t="s">
        <v>863</v>
      </c>
      <c r="F138" s="269" t="s">
        <v>864</v>
      </c>
      <c r="G138" s="258" t="s">
        <v>865</v>
      </c>
      <c r="H138" s="261" t="s">
        <v>866</v>
      </c>
      <c r="I138" s="280"/>
    </row>
    <row r="139" spans="1:9" s="262" customFormat="1" ht="29.25" customHeight="1" x14ac:dyDescent="0.25">
      <c r="A139" s="183" t="s">
        <v>962</v>
      </c>
      <c r="B139" s="305">
        <v>45412</v>
      </c>
      <c r="C139" s="271" t="s">
        <v>327</v>
      </c>
      <c r="D139" s="283">
        <v>150000</v>
      </c>
      <c r="E139" s="272" t="s">
        <v>841</v>
      </c>
      <c r="F139" s="271" t="s">
        <v>867</v>
      </c>
      <c r="G139" s="258" t="s">
        <v>868</v>
      </c>
      <c r="H139" s="273" t="s">
        <v>869</v>
      </c>
      <c r="I139" s="280"/>
    </row>
    <row r="140" spans="1:9" s="262" customFormat="1" ht="29.25" customHeight="1" x14ac:dyDescent="0.25">
      <c r="A140" s="183" t="s">
        <v>963</v>
      </c>
      <c r="B140" s="306" t="s">
        <v>870</v>
      </c>
      <c r="C140" s="269" t="s">
        <v>871</v>
      </c>
      <c r="D140" s="281">
        <v>26162.45</v>
      </c>
      <c r="E140" s="270" t="s">
        <v>853</v>
      </c>
      <c r="F140" s="269" t="s">
        <v>872</v>
      </c>
      <c r="G140" s="258" t="s">
        <v>873</v>
      </c>
      <c r="H140" s="261" t="s">
        <v>874</v>
      </c>
      <c r="I140" s="280"/>
    </row>
    <row r="141" spans="1:9" s="262" customFormat="1" ht="29.25" customHeight="1" x14ac:dyDescent="0.25">
      <c r="A141" s="183" t="s">
        <v>964</v>
      </c>
      <c r="B141" s="306" t="s">
        <v>870</v>
      </c>
      <c r="C141" s="269" t="s">
        <v>327</v>
      </c>
      <c r="D141" s="281">
        <v>10000</v>
      </c>
      <c r="E141" s="270" t="s">
        <v>875</v>
      </c>
      <c r="F141" s="269" t="s">
        <v>876</v>
      </c>
      <c r="G141" s="258" t="s">
        <v>877</v>
      </c>
      <c r="H141" s="261" t="s">
        <v>878</v>
      </c>
      <c r="I141" s="280"/>
    </row>
    <row r="142" spans="1:9" s="262" customFormat="1" ht="29.25" customHeight="1" x14ac:dyDescent="0.25">
      <c r="A142" s="183" t="s">
        <v>965</v>
      </c>
      <c r="B142" s="307" t="s">
        <v>879</v>
      </c>
      <c r="C142" s="274" t="s">
        <v>327</v>
      </c>
      <c r="D142" s="284">
        <v>1000</v>
      </c>
      <c r="E142" s="274" t="s">
        <v>880</v>
      </c>
      <c r="F142" s="274" t="s">
        <v>881</v>
      </c>
      <c r="G142" s="258" t="s">
        <v>882</v>
      </c>
      <c r="H142" s="274" t="s">
        <v>883</v>
      </c>
      <c r="I142" s="280"/>
    </row>
    <row r="143" spans="1:9" s="262" customFormat="1" ht="29.25" customHeight="1" x14ac:dyDescent="0.25">
      <c r="A143" s="183" t="s">
        <v>966</v>
      </c>
      <c r="B143" s="307" t="s">
        <v>879</v>
      </c>
      <c r="C143" s="274" t="s">
        <v>327</v>
      </c>
      <c r="D143" s="284">
        <v>10000</v>
      </c>
      <c r="E143" s="274" t="s">
        <v>880</v>
      </c>
      <c r="F143" s="274" t="s">
        <v>881</v>
      </c>
      <c r="G143" s="258" t="s">
        <v>882</v>
      </c>
      <c r="H143" s="274" t="s">
        <v>883</v>
      </c>
      <c r="I143" s="280"/>
    </row>
    <row r="144" spans="1:9" s="262" customFormat="1" ht="29.25" customHeight="1" x14ac:dyDescent="0.25">
      <c r="A144" s="183" t="s">
        <v>967</v>
      </c>
      <c r="B144" s="307" t="s">
        <v>879</v>
      </c>
      <c r="C144" s="274" t="s">
        <v>327</v>
      </c>
      <c r="D144" s="284">
        <v>10000</v>
      </c>
      <c r="E144" s="274" t="s">
        <v>880</v>
      </c>
      <c r="F144" s="274" t="s">
        <v>881</v>
      </c>
      <c r="G144" s="258" t="s">
        <v>882</v>
      </c>
      <c r="H144" s="274" t="s">
        <v>883</v>
      </c>
      <c r="I144" s="280"/>
    </row>
    <row r="145" spans="1:9" s="262" customFormat="1" ht="29.25" customHeight="1" x14ac:dyDescent="0.25">
      <c r="A145" s="183" t="s">
        <v>968</v>
      </c>
      <c r="B145" s="307" t="s">
        <v>879</v>
      </c>
      <c r="C145" s="274" t="s">
        <v>327</v>
      </c>
      <c r="D145" s="284">
        <v>1000</v>
      </c>
      <c r="E145" s="274" t="s">
        <v>880</v>
      </c>
      <c r="F145" s="274" t="s">
        <v>881</v>
      </c>
      <c r="G145" s="258" t="s">
        <v>882</v>
      </c>
      <c r="H145" s="274" t="s">
        <v>883</v>
      </c>
      <c r="I145" s="280"/>
    </row>
    <row r="146" spans="1:9" s="262" customFormat="1" ht="29.25" customHeight="1" x14ac:dyDescent="0.25">
      <c r="A146" s="183" t="s">
        <v>969</v>
      </c>
      <c r="B146" s="308" t="s">
        <v>879</v>
      </c>
      <c r="C146" s="275" t="s">
        <v>327</v>
      </c>
      <c r="D146" s="285">
        <v>10000</v>
      </c>
      <c r="E146" s="275" t="s">
        <v>884</v>
      </c>
      <c r="F146" s="275" t="s">
        <v>885</v>
      </c>
      <c r="G146" s="258" t="s">
        <v>886</v>
      </c>
      <c r="H146" s="274" t="s">
        <v>887</v>
      </c>
      <c r="I146" s="280"/>
    </row>
    <row r="147" spans="1:9" s="262" customFormat="1" ht="29.25" customHeight="1" x14ac:dyDescent="0.25">
      <c r="A147" s="183" t="s">
        <v>970</v>
      </c>
      <c r="B147" s="309" t="s">
        <v>888</v>
      </c>
      <c r="C147" s="276" t="s">
        <v>370</v>
      </c>
      <c r="D147" s="283">
        <v>306655.46999999997</v>
      </c>
      <c r="E147" s="261" t="s">
        <v>829</v>
      </c>
      <c r="F147" s="271" t="s">
        <v>889</v>
      </c>
      <c r="G147" s="258" t="s">
        <v>890</v>
      </c>
      <c r="H147" s="273" t="s">
        <v>891</v>
      </c>
      <c r="I147" s="280"/>
    </row>
    <row r="148" spans="1:9" s="262" customFormat="1" ht="29.25" customHeight="1" x14ac:dyDescent="0.25">
      <c r="A148" s="183" t="s">
        <v>971</v>
      </c>
      <c r="B148" s="309" t="s">
        <v>888</v>
      </c>
      <c r="C148" s="276" t="s">
        <v>370</v>
      </c>
      <c r="D148" s="283">
        <v>2554.83</v>
      </c>
      <c r="E148" s="261" t="s">
        <v>829</v>
      </c>
      <c r="F148" s="271" t="s">
        <v>889</v>
      </c>
      <c r="G148" s="258" t="s">
        <v>892</v>
      </c>
      <c r="H148" s="273" t="s">
        <v>891</v>
      </c>
      <c r="I148" s="280"/>
    </row>
    <row r="149" spans="1:9" s="262" customFormat="1" ht="29.25" customHeight="1" x14ac:dyDescent="0.25">
      <c r="A149" s="183" t="s">
        <v>972</v>
      </c>
      <c r="B149" s="310" t="s">
        <v>893</v>
      </c>
      <c r="C149" s="278" t="s">
        <v>327</v>
      </c>
      <c r="D149" s="286">
        <v>10000</v>
      </c>
      <c r="E149" s="278" t="s">
        <v>894</v>
      </c>
      <c r="F149" s="278" t="s">
        <v>895</v>
      </c>
      <c r="G149" s="258" t="s">
        <v>896</v>
      </c>
      <c r="H149" s="278" t="s">
        <v>897</v>
      </c>
      <c r="I149" s="280"/>
    </row>
    <row r="150" spans="1:9" s="262" customFormat="1" ht="29.25" customHeight="1" x14ac:dyDescent="0.25">
      <c r="A150" s="183" t="s">
        <v>973</v>
      </c>
      <c r="B150" s="310" t="s">
        <v>898</v>
      </c>
      <c r="C150" s="278" t="s">
        <v>871</v>
      </c>
      <c r="D150" s="286">
        <v>10194.76</v>
      </c>
      <c r="E150" s="270" t="s">
        <v>853</v>
      </c>
      <c r="F150" s="278" t="s">
        <v>899</v>
      </c>
      <c r="G150" s="258" t="s">
        <v>900</v>
      </c>
      <c r="H150" s="278" t="s">
        <v>901</v>
      </c>
      <c r="I150" s="280"/>
    </row>
    <row r="151" spans="1:9" s="262" customFormat="1" ht="29.25" customHeight="1" x14ac:dyDescent="0.25">
      <c r="A151" s="183" t="s">
        <v>974</v>
      </c>
      <c r="B151" s="310" t="s">
        <v>902</v>
      </c>
      <c r="C151" s="278" t="s">
        <v>327</v>
      </c>
      <c r="D151" s="286">
        <v>10000</v>
      </c>
      <c r="E151" s="278" t="s">
        <v>903</v>
      </c>
      <c r="F151" s="278" t="s">
        <v>904</v>
      </c>
      <c r="G151" s="258" t="s">
        <v>905</v>
      </c>
      <c r="H151" s="278" t="s">
        <v>906</v>
      </c>
      <c r="I151" s="280"/>
    </row>
    <row r="152" spans="1:9" s="262" customFormat="1" ht="29.25" customHeight="1" x14ac:dyDescent="0.25">
      <c r="A152" s="183" t="s">
        <v>975</v>
      </c>
      <c r="B152" s="309" t="s">
        <v>907</v>
      </c>
      <c r="C152" s="271" t="s">
        <v>908</v>
      </c>
      <c r="D152" s="283">
        <v>3856.73</v>
      </c>
      <c r="E152" s="271" t="s">
        <v>909</v>
      </c>
      <c r="F152" s="273" t="s">
        <v>910</v>
      </c>
      <c r="G152" s="258" t="s">
        <v>911</v>
      </c>
      <c r="H152" s="273" t="s">
        <v>912</v>
      </c>
      <c r="I152" s="280"/>
    </row>
    <row r="153" spans="1:9" s="262" customFormat="1" ht="29.25" customHeight="1" x14ac:dyDescent="0.25">
      <c r="A153" s="183" t="s">
        <v>976</v>
      </c>
      <c r="B153" s="308" t="s">
        <v>913</v>
      </c>
      <c r="C153" s="275" t="s">
        <v>871</v>
      </c>
      <c r="D153" s="285">
        <v>2809.2</v>
      </c>
      <c r="E153" s="275" t="s">
        <v>914</v>
      </c>
      <c r="F153" s="275" t="s">
        <v>915</v>
      </c>
      <c r="G153" s="258" t="s">
        <v>916</v>
      </c>
      <c r="H153" s="275" t="s">
        <v>917</v>
      </c>
      <c r="I153" s="280"/>
    </row>
    <row r="154" spans="1:9" s="262" customFormat="1" ht="29.25" customHeight="1" x14ac:dyDescent="0.25">
      <c r="A154" s="183" t="s">
        <v>977</v>
      </c>
      <c r="B154" s="308" t="s">
        <v>918</v>
      </c>
      <c r="C154" s="275" t="s">
        <v>327</v>
      </c>
      <c r="D154" s="285">
        <v>10000</v>
      </c>
      <c r="E154" s="275" t="s">
        <v>919</v>
      </c>
      <c r="F154" s="275" t="s">
        <v>920</v>
      </c>
      <c r="G154" s="258" t="s">
        <v>921</v>
      </c>
      <c r="H154" s="275" t="s">
        <v>922</v>
      </c>
      <c r="I154" s="280"/>
    </row>
    <row r="155" spans="1:9" s="262" customFormat="1" ht="29.25" customHeight="1" x14ac:dyDescent="0.25">
      <c r="A155" s="183" t="s">
        <v>978</v>
      </c>
      <c r="B155" s="308" t="s">
        <v>747</v>
      </c>
      <c r="C155" s="275" t="s">
        <v>871</v>
      </c>
      <c r="D155" s="285">
        <v>3100.92</v>
      </c>
      <c r="E155" s="275" t="s">
        <v>923</v>
      </c>
      <c r="F155" s="275" t="s">
        <v>924</v>
      </c>
      <c r="G155" s="258" t="s">
        <v>925</v>
      </c>
      <c r="H155" s="275" t="s">
        <v>926</v>
      </c>
      <c r="I155" s="280"/>
    </row>
    <row r="156" spans="1:9" s="262" customFormat="1" ht="29.25" customHeight="1" x14ac:dyDescent="0.25">
      <c r="A156" s="183" t="s">
        <v>979</v>
      </c>
      <c r="B156" s="308" t="s">
        <v>747</v>
      </c>
      <c r="C156" s="275" t="s">
        <v>871</v>
      </c>
      <c r="D156" s="285">
        <v>3390.9</v>
      </c>
      <c r="E156" s="275" t="s">
        <v>923</v>
      </c>
      <c r="F156" s="275" t="s">
        <v>927</v>
      </c>
      <c r="G156" s="258" t="s">
        <v>928</v>
      </c>
      <c r="H156" s="275" t="s">
        <v>926</v>
      </c>
      <c r="I156" s="280"/>
    </row>
    <row r="157" spans="1:9" s="262" customFormat="1" ht="29.25" customHeight="1" x14ac:dyDescent="0.25">
      <c r="A157" s="183" t="s">
        <v>980</v>
      </c>
      <c r="B157" s="308" t="s">
        <v>747</v>
      </c>
      <c r="C157" s="275" t="s">
        <v>327</v>
      </c>
      <c r="D157" s="285">
        <v>10000</v>
      </c>
      <c r="E157" s="275" t="s">
        <v>929</v>
      </c>
      <c r="F157" s="275" t="s">
        <v>927</v>
      </c>
      <c r="G157" s="258" t="s">
        <v>930</v>
      </c>
      <c r="H157" s="275" t="s">
        <v>926</v>
      </c>
      <c r="I157" s="280"/>
    </row>
    <row r="158" spans="1:9" s="262" customFormat="1" ht="29.25" customHeight="1" x14ac:dyDescent="0.25">
      <c r="A158" s="183" t="s">
        <v>981</v>
      </c>
      <c r="B158" s="308" t="s">
        <v>931</v>
      </c>
      <c r="C158" s="275" t="s">
        <v>327</v>
      </c>
      <c r="D158" s="285">
        <v>2000</v>
      </c>
      <c r="E158" s="275" t="s">
        <v>932</v>
      </c>
      <c r="F158" s="275" t="s">
        <v>933</v>
      </c>
      <c r="G158" s="258" t="s">
        <v>934</v>
      </c>
      <c r="H158" s="275" t="s">
        <v>935</v>
      </c>
      <c r="I158" s="280"/>
    </row>
    <row r="159" spans="1:9" s="262" customFormat="1" ht="29.25" customHeight="1" x14ac:dyDescent="0.25">
      <c r="A159" s="183" t="s">
        <v>982</v>
      </c>
      <c r="B159" s="308" t="s">
        <v>893</v>
      </c>
      <c r="C159" s="275" t="s">
        <v>327</v>
      </c>
      <c r="D159" s="285">
        <v>10000</v>
      </c>
      <c r="E159" s="275" t="s">
        <v>894</v>
      </c>
      <c r="F159" s="275" t="s">
        <v>936</v>
      </c>
      <c r="G159" s="258" t="s">
        <v>937</v>
      </c>
      <c r="H159" s="275" t="s">
        <v>935</v>
      </c>
      <c r="I159" s="280"/>
    </row>
    <row r="160" spans="1:9" s="262" customFormat="1" ht="29.25" customHeight="1" x14ac:dyDescent="0.25">
      <c r="A160" s="183" t="s">
        <v>983</v>
      </c>
      <c r="B160" s="308" t="s">
        <v>893</v>
      </c>
      <c r="C160" s="275" t="s">
        <v>327</v>
      </c>
      <c r="D160" s="285">
        <v>5000</v>
      </c>
      <c r="E160" s="275" t="s">
        <v>938</v>
      </c>
      <c r="F160" s="275" t="s">
        <v>939</v>
      </c>
      <c r="G160" s="258" t="s">
        <v>940</v>
      </c>
      <c r="H160" s="275" t="s">
        <v>935</v>
      </c>
      <c r="I160" s="280"/>
    </row>
    <row r="161" spans="1:16" s="262" customFormat="1" ht="43.5" customHeight="1" x14ac:dyDescent="0.25">
      <c r="A161" s="183" t="s">
        <v>984</v>
      </c>
      <c r="B161" s="310" t="s">
        <v>752</v>
      </c>
      <c r="C161" s="278" t="s">
        <v>871</v>
      </c>
      <c r="D161" s="286">
        <v>20739</v>
      </c>
      <c r="E161" s="278" t="s">
        <v>941</v>
      </c>
      <c r="F161" s="278" t="s">
        <v>942</v>
      </c>
      <c r="G161" s="258" t="s">
        <v>943</v>
      </c>
      <c r="H161" s="275" t="s">
        <v>944</v>
      </c>
      <c r="I161" s="280"/>
    </row>
    <row r="162" spans="1:16" s="262" customFormat="1" ht="29.25" customHeight="1" x14ac:dyDescent="0.25">
      <c r="A162" s="183" t="s">
        <v>985</v>
      </c>
      <c r="B162" s="311" t="s">
        <v>330</v>
      </c>
      <c r="C162" s="279" t="s">
        <v>327</v>
      </c>
      <c r="D162" s="286">
        <v>20000</v>
      </c>
      <c r="E162" s="312" t="s">
        <v>945</v>
      </c>
      <c r="F162" s="278" t="s">
        <v>946</v>
      </c>
      <c r="G162" s="258" t="s">
        <v>947</v>
      </c>
      <c r="H162" s="275" t="s">
        <v>948</v>
      </c>
      <c r="I162" s="280"/>
    </row>
    <row r="163" spans="1:16" s="262" customFormat="1" ht="29.25" customHeight="1" x14ac:dyDescent="0.25">
      <c r="A163" s="183" t="s">
        <v>986</v>
      </c>
      <c r="B163" s="309" t="s">
        <v>423</v>
      </c>
      <c r="C163" s="279" t="s">
        <v>327</v>
      </c>
      <c r="D163" s="286">
        <v>10000</v>
      </c>
      <c r="E163" s="278" t="s">
        <v>61</v>
      </c>
      <c r="F163" s="278" t="s">
        <v>949</v>
      </c>
      <c r="G163" s="258" t="s">
        <v>950</v>
      </c>
      <c r="H163" s="275" t="s">
        <v>856</v>
      </c>
      <c r="I163" s="280"/>
    </row>
    <row r="164" spans="1:16" s="277" customFormat="1" x14ac:dyDescent="0.25">
      <c r="A164" s="183"/>
      <c r="B164" s="192" t="s">
        <v>1003</v>
      </c>
      <c r="C164" s="279"/>
      <c r="D164" s="286"/>
      <c r="E164" s="287"/>
      <c r="F164" s="278"/>
      <c r="G164" s="258"/>
      <c r="H164" s="275"/>
      <c r="I164" s="280"/>
    </row>
    <row r="165" spans="1:16" s="277" customFormat="1" ht="25.5" x14ac:dyDescent="0.25">
      <c r="A165" s="183" t="s">
        <v>987</v>
      </c>
      <c r="B165" s="184" t="s">
        <v>988</v>
      </c>
      <c r="C165" s="189" t="s">
        <v>989</v>
      </c>
      <c r="D165" s="213">
        <v>2100</v>
      </c>
      <c r="E165" s="189" t="s">
        <v>990</v>
      </c>
      <c r="F165" s="189" t="s">
        <v>261</v>
      </c>
      <c r="G165" s="189" t="s">
        <v>991</v>
      </c>
      <c r="H165" s="291" t="s">
        <v>992</v>
      </c>
      <c r="I165" s="289"/>
    </row>
    <row r="166" spans="1:16" s="277" customFormat="1" ht="72" x14ac:dyDescent="0.25">
      <c r="A166" s="183" t="s">
        <v>1000</v>
      </c>
      <c r="B166" s="184" t="s">
        <v>736</v>
      </c>
      <c r="C166" s="189" t="s">
        <v>989</v>
      </c>
      <c r="D166" s="213">
        <v>1186.31</v>
      </c>
      <c r="E166" s="189" t="s">
        <v>993</v>
      </c>
      <c r="F166" s="189" t="s">
        <v>261</v>
      </c>
      <c r="G166" s="189" t="s">
        <v>994</v>
      </c>
      <c r="H166" s="291" t="s">
        <v>995</v>
      </c>
      <c r="I166" s="290" t="s">
        <v>996</v>
      </c>
    </row>
    <row r="167" spans="1:16" s="277" customFormat="1" ht="25.5" x14ac:dyDescent="0.25">
      <c r="A167" s="183" t="s">
        <v>1001</v>
      </c>
      <c r="B167" s="184" t="s">
        <v>614</v>
      </c>
      <c r="C167" s="189" t="s">
        <v>989</v>
      </c>
      <c r="D167" s="213">
        <v>1554</v>
      </c>
      <c r="E167" s="189" t="s">
        <v>997</v>
      </c>
      <c r="F167" s="189" t="s">
        <v>261</v>
      </c>
      <c r="G167" s="189" t="s">
        <v>998</v>
      </c>
      <c r="H167" s="291" t="s">
        <v>999</v>
      </c>
      <c r="I167" s="289"/>
    </row>
    <row r="168" spans="1:16" s="113" customFormat="1" x14ac:dyDescent="0.25">
      <c r="A168" s="123"/>
      <c r="B168" s="342" t="s">
        <v>205</v>
      </c>
      <c r="C168" s="343"/>
      <c r="D168" s="122"/>
      <c r="E168" s="186"/>
      <c r="F168" s="145"/>
      <c r="G168" s="161"/>
      <c r="H168" s="185"/>
      <c r="I168" s="136"/>
    </row>
    <row r="169" spans="1:16" s="113" customFormat="1" ht="114.75" x14ac:dyDescent="0.25">
      <c r="A169" s="123" t="s">
        <v>1002</v>
      </c>
      <c r="B169" s="184" t="s">
        <v>392</v>
      </c>
      <c r="C169" s="187" t="s">
        <v>238</v>
      </c>
      <c r="D169" s="213">
        <v>10000</v>
      </c>
      <c r="E169" s="189" t="s">
        <v>393</v>
      </c>
      <c r="F169" s="189" t="s">
        <v>394</v>
      </c>
      <c r="G169" s="189" t="s">
        <v>395</v>
      </c>
      <c r="H169" s="189" t="s">
        <v>396</v>
      </c>
      <c r="I169" s="189" t="s">
        <v>397</v>
      </c>
    </row>
    <row r="170" spans="1:16" ht="33" customHeight="1" x14ac:dyDescent="0.25">
      <c r="A170" s="327" t="s">
        <v>331</v>
      </c>
      <c r="B170" s="328"/>
      <c r="C170" s="329"/>
      <c r="D170" s="110">
        <v>2528827.7799999998</v>
      </c>
      <c r="E170" s="74"/>
      <c r="F170" s="74"/>
      <c r="G170" s="74"/>
      <c r="H170" s="74"/>
      <c r="I170" s="74"/>
      <c r="J170" s="49"/>
      <c r="K170" s="49"/>
      <c r="L170" s="49"/>
      <c r="M170" s="49"/>
      <c r="N170" s="49"/>
      <c r="O170" s="49"/>
      <c r="P170" s="49"/>
    </row>
    <row r="171" spans="1:16" x14ac:dyDescent="0.25">
      <c r="A171" s="327" t="s">
        <v>332</v>
      </c>
      <c r="B171" s="328"/>
      <c r="C171" s="329"/>
      <c r="D171" s="110">
        <f>SUM(D4+D170)</f>
        <v>130901723.2</v>
      </c>
      <c r="E171" s="74"/>
      <c r="F171" s="74"/>
      <c r="G171" s="74"/>
      <c r="H171" s="74"/>
      <c r="I171" s="74"/>
      <c r="J171" s="49"/>
      <c r="K171" s="49"/>
      <c r="L171" s="49"/>
      <c r="M171" s="49"/>
      <c r="N171" s="49"/>
      <c r="O171" s="49"/>
      <c r="P171" s="49"/>
    </row>
  </sheetData>
  <mergeCells count="15">
    <mergeCell ref="A170:C170"/>
    <mergeCell ref="A171:C171"/>
    <mergeCell ref="A1:H1"/>
    <mergeCell ref="A4:C4"/>
    <mergeCell ref="B5:C5"/>
    <mergeCell ref="B14:C14"/>
    <mergeCell ref="B18:C18"/>
    <mergeCell ref="B23:C23"/>
    <mergeCell ref="B26:C26"/>
    <mergeCell ref="B34:C34"/>
    <mergeCell ref="B39:C39"/>
    <mergeCell ref="B46:C46"/>
    <mergeCell ref="B76:C76"/>
    <mergeCell ref="B126:C126"/>
    <mergeCell ref="B168:C16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CFA6-F961-4150-BC1D-08E277C6860F}">
  <sheetPr>
    <pageSetUpPr fitToPage="1"/>
  </sheetPr>
  <dimension ref="A1:P39"/>
  <sheetViews>
    <sheetView topLeftCell="A28" workbookViewId="0">
      <selection activeCell="N8" sqref="N8"/>
    </sheetView>
  </sheetViews>
  <sheetFormatPr defaultRowHeight="15" x14ac:dyDescent="0.25"/>
  <cols>
    <col min="1" max="1" width="5" customWidth="1"/>
    <col min="2" max="2" width="13.7109375" customWidth="1"/>
    <col min="3" max="3" width="30.7109375" customWidth="1"/>
    <col min="4" max="4" width="17.7109375" customWidth="1"/>
    <col min="5" max="5" width="36.7109375" customWidth="1"/>
    <col min="6" max="6" width="45.7109375" customWidth="1"/>
    <col min="7" max="7" width="15" customWidth="1"/>
    <col min="8" max="9" width="13.7109375" customWidth="1"/>
  </cols>
  <sheetData>
    <row r="1" spans="1:16" ht="18.75" x14ac:dyDescent="0.25">
      <c r="A1" s="134" t="s">
        <v>158</v>
      </c>
      <c r="B1" s="133"/>
      <c r="C1" s="126"/>
      <c r="D1" s="127"/>
      <c r="E1" s="126"/>
      <c r="F1" s="126"/>
      <c r="G1" s="126"/>
      <c r="H1" s="133"/>
      <c r="I1" s="126"/>
      <c r="J1" s="130"/>
      <c r="K1" s="126"/>
      <c r="L1" s="126"/>
      <c r="M1" s="126"/>
      <c r="N1" s="126"/>
      <c r="O1" s="126"/>
      <c r="P1" s="126"/>
    </row>
    <row r="2" spans="1:16" x14ac:dyDescent="0.25">
      <c r="A2" s="128"/>
      <c r="B2" s="131"/>
      <c r="C2" s="128"/>
      <c r="D2" s="129"/>
      <c r="E2" s="128"/>
      <c r="F2" s="128"/>
      <c r="G2" s="128"/>
      <c r="H2" s="131"/>
      <c r="I2" s="128"/>
      <c r="J2" s="113"/>
      <c r="K2" s="113"/>
      <c r="L2" s="113"/>
      <c r="M2" s="113"/>
      <c r="N2" s="113"/>
      <c r="O2" s="113"/>
      <c r="P2" s="113"/>
    </row>
    <row r="3" spans="1:16" ht="45" x14ac:dyDescent="0.25">
      <c r="A3" s="114" t="s">
        <v>130</v>
      </c>
      <c r="B3" s="132" t="s">
        <v>333</v>
      </c>
      <c r="C3" s="114" t="s">
        <v>208</v>
      </c>
      <c r="D3" s="114" t="s">
        <v>334</v>
      </c>
      <c r="E3" s="114" t="s">
        <v>335</v>
      </c>
      <c r="F3" s="114" t="s">
        <v>211</v>
      </c>
      <c r="G3" s="114" t="s">
        <v>212</v>
      </c>
      <c r="H3" s="132" t="s">
        <v>213</v>
      </c>
      <c r="I3" s="114" t="s">
        <v>122</v>
      </c>
      <c r="J3" s="113"/>
      <c r="K3" s="113"/>
      <c r="L3" s="113"/>
      <c r="M3" s="113"/>
      <c r="N3" s="113"/>
      <c r="O3" s="113"/>
      <c r="P3" s="113"/>
    </row>
    <row r="4" spans="1:16" ht="36.75" customHeight="1" x14ac:dyDescent="0.25">
      <c r="A4" s="331" t="s">
        <v>713</v>
      </c>
      <c r="B4" s="331"/>
      <c r="C4" s="331"/>
      <c r="D4" s="317">
        <v>40584006.649999999</v>
      </c>
      <c r="E4" s="315"/>
      <c r="F4" s="318"/>
      <c r="G4" s="315"/>
      <c r="H4" s="319"/>
      <c r="I4" s="315"/>
      <c r="J4" s="113"/>
      <c r="K4" s="113"/>
      <c r="L4" s="113"/>
      <c r="M4" s="113"/>
      <c r="N4" s="113"/>
      <c r="O4" s="113"/>
      <c r="P4" s="113"/>
    </row>
    <row r="5" spans="1:16" x14ac:dyDescent="0.25">
      <c r="A5" s="145"/>
      <c r="B5" s="332" t="s">
        <v>249</v>
      </c>
      <c r="C5" s="333"/>
      <c r="D5" s="146"/>
      <c r="E5" s="147"/>
      <c r="F5" s="148"/>
      <c r="G5" s="148"/>
      <c r="H5" s="148"/>
      <c r="I5" s="147"/>
      <c r="J5" s="139"/>
      <c r="K5" s="139"/>
      <c r="L5" s="139"/>
      <c r="M5" s="139"/>
      <c r="N5" s="139"/>
      <c r="O5" s="139"/>
      <c r="P5" s="139"/>
    </row>
    <row r="6" spans="1:16" ht="63.75" x14ac:dyDescent="0.25">
      <c r="A6" s="136" t="s">
        <v>121</v>
      </c>
      <c r="B6" s="145" t="s">
        <v>336</v>
      </c>
      <c r="C6" s="145" t="s">
        <v>328</v>
      </c>
      <c r="D6" s="146">
        <v>3320</v>
      </c>
      <c r="E6" s="147" t="s">
        <v>337</v>
      </c>
      <c r="F6" s="148" t="s">
        <v>338</v>
      </c>
      <c r="G6" s="148" t="s">
        <v>339</v>
      </c>
      <c r="H6" s="148" t="s">
        <v>340</v>
      </c>
      <c r="I6" s="147" t="s">
        <v>341</v>
      </c>
      <c r="J6" s="139"/>
      <c r="K6" s="139"/>
      <c r="L6" s="139"/>
      <c r="M6" s="139"/>
      <c r="N6" s="139"/>
      <c r="O6" s="139"/>
      <c r="P6" s="139"/>
    </row>
    <row r="7" spans="1:16" x14ac:dyDescent="0.25">
      <c r="A7" s="137"/>
      <c r="B7" s="344" t="s">
        <v>258</v>
      </c>
      <c r="C7" s="345"/>
      <c r="D7" s="173"/>
      <c r="E7" s="174"/>
      <c r="F7" s="175"/>
      <c r="G7" s="175"/>
      <c r="H7" s="175"/>
      <c r="I7" s="174"/>
      <c r="J7" s="176"/>
      <c r="K7" s="177"/>
      <c r="L7" s="177"/>
      <c r="M7" s="177"/>
      <c r="N7" s="177"/>
      <c r="O7" s="177"/>
      <c r="P7" s="177"/>
    </row>
    <row r="8" spans="1:16" ht="51" x14ac:dyDescent="0.25">
      <c r="A8" s="136" t="s">
        <v>117</v>
      </c>
      <c r="B8" s="145" t="s">
        <v>342</v>
      </c>
      <c r="C8" s="145" t="s">
        <v>238</v>
      </c>
      <c r="D8" s="149" t="s">
        <v>730</v>
      </c>
      <c r="E8" s="147" t="s">
        <v>343</v>
      </c>
      <c r="F8" s="148" t="s">
        <v>261</v>
      </c>
      <c r="G8" s="148" t="s">
        <v>729</v>
      </c>
      <c r="H8" s="136" t="s">
        <v>728</v>
      </c>
      <c r="I8" s="148" t="s">
        <v>344</v>
      </c>
      <c r="J8" s="113"/>
      <c r="K8" s="113"/>
      <c r="L8" s="113"/>
      <c r="M8" s="113"/>
      <c r="N8" s="113"/>
      <c r="O8" s="113"/>
      <c r="P8" s="113"/>
    </row>
    <row r="9" spans="1:16" s="243" customFormat="1" x14ac:dyDescent="0.25">
      <c r="A9" s="136"/>
      <c r="B9" s="344" t="s">
        <v>680</v>
      </c>
      <c r="C9" s="345"/>
      <c r="D9" s="149"/>
      <c r="E9" s="147"/>
      <c r="F9" s="148"/>
      <c r="G9" s="148"/>
      <c r="H9" s="136"/>
      <c r="I9" s="148"/>
    </row>
    <row r="10" spans="1:16" s="243" customFormat="1" ht="51" x14ac:dyDescent="0.25">
      <c r="A10" s="136" t="s">
        <v>116</v>
      </c>
      <c r="B10" s="189" t="s">
        <v>150</v>
      </c>
      <c r="C10" s="189" t="s">
        <v>681</v>
      </c>
      <c r="D10" s="254">
        <v>10659.49</v>
      </c>
      <c r="E10" s="189" t="s">
        <v>682</v>
      </c>
      <c r="F10" s="189" t="s">
        <v>683</v>
      </c>
      <c r="G10" s="189" t="s">
        <v>684</v>
      </c>
      <c r="H10" s="189"/>
      <c r="I10" s="215" t="s">
        <v>685</v>
      </c>
    </row>
    <row r="11" spans="1:16" ht="32.25" customHeight="1" x14ac:dyDescent="0.25">
      <c r="A11" s="140"/>
      <c r="B11" s="338" t="s">
        <v>305</v>
      </c>
      <c r="C11" s="338"/>
      <c r="D11" s="141"/>
      <c r="E11" s="135"/>
      <c r="F11" s="142"/>
      <c r="G11" s="143"/>
      <c r="H11" s="144"/>
      <c r="I11" s="135"/>
      <c r="J11" s="113"/>
      <c r="K11" s="113"/>
      <c r="L11" s="113"/>
      <c r="M11" s="113"/>
      <c r="N11" s="113"/>
      <c r="O11" s="113"/>
      <c r="P11" s="113"/>
    </row>
    <row r="12" spans="1:16" ht="38.25" x14ac:dyDescent="0.25">
      <c r="A12" s="136" t="s">
        <v>110</v>
      </c>
      <c r="B12" s="151" t="s">
        <v>345</v>
      </c>
      <c r="C12" s="246" t="s">
        <v>348</v>
      </c>
      <c r="D12" s="122">
        <v>2000</v>
      </c>
      <c r="E12" s="246" t="s">
        <v>349</v>
      </c>
      <c r="F12" s="246" t="s">
        <v>403</v>
      </c>
      <c r="G12" s="152"/>
      <c r="H12" s="248" t="s">
        <v>347</v>
      </c>
      <c r="I12" s="153"/>
      <c r="J12" s="113"/>
      <c r="K12" s="113"/>
      <c r="L12" s="113"/>
      <c r="M12" s="113"/>
      <c r="N12" s="113"/>
      <c r="O12" s="113"/>
      <c r="P12" s="113"/>
    </row>
    <row r="13" spans="1:16" ht="38.25" x14ac:dyDescent="0.25">
      <c r="A13" s="136" t="s">
        <v>106</v>
      </c>
      <c r="B13" s="151" t="s">
        <v>350</v>
      </c>
      <c r="C13" s="246" t="s">
        <v>351</v>
      </c>
      <c r="D13" s="122">
        <v>1000</v>
      </c>
      <c r="E13" s="246" t="s">
        <v>349</v>
      </c>
      <c r="F13" s="246" t="s">
        <v>352</v>
      </c>
      <c r="G13" s="152"/>
      <c r="H13" s="248" t="s">
        <v>347</v>
      </c>
      <c r="I13" s="153"/>
      <c r="J13" s="113"/>
      <c r="K13" s="113"/>
      <c r="L13" s="113"/>
      <c r="M13" s="113"/>
      <c r="N13" s="113"/>
      <c r="O13" s="113"/>
      <c r="P13" s="113"/>
    </row>
    <row r="14" spans="1:16" ht="38.25" x14ac:dyDescent="0.25">
      <c r="A14" s="136" t="s">
        <v>102</v>
      </c>
      <c r="B14" s="151" t="s">
        <v>353</v>
      </c>
      <c r="C14" s="246" t="s">
        <v>354</v>
      </c>
      <c r="D14" s="122">
        <v>1000</v>
      </c>
      <c r="E14" s="246" t="s">
        <v>355</v>
      </c>
      <c r="F14" s="246" t="s">
        <v>356</v>
      </c>
      <c r="G14" s="152"/>
      <c r="H14" s="248" t="s">
        <v>347</v>
      </c>
      <c r="I14" s="153"/>
    </row>
    <row r="15" spans="1:16" ht="38.25" x14ac:dyDescent="0.25">
      <c r="A15" s="136" t="s">
        <v>98</v>
      </c>
      <c r="B15" s="151" t="s">
        <v>353</v>
      </c>
      <c r="C15" s="246" t="s">
        <v>357</v>
      </c>
      <c r="D15" s="122">
        <v>1000</v>
      </c>
      <c r="E15" s="246" t="s">
        <v>355</v>
      </c>
      <c r="F15" s="246" t="s">
        <v>358</v>
      </c>
      <c r="G15" s="152"/>
      <c r="H15" s="248" t="s">
        <v>347</v>
      </c>
      <c r="I15" s="153"/>
    </row>
    <row r="16" spans="1:16" ht="38.25" x14ac:dyDescent="0.25">
      <c r="A16" s="136" t="s">
        <v>94</v>
      </c>
      <c r="B16" s="151" t="s">
        <v>353</v>
      </c>
      <c r="C16" s="246" t="s">
        <v>359</v>
      </c>
      <c r="D16" s="122">
        <v>2000</v>
      </c>
      <c r="E16" s="246" t="s">
        <v>355</v>
      </c>
      <c r="F16" s="246" t="s">
        <v>358</v>
      </c>
      <c r="G16" s="152"/>
      <c r="H16" s="248" t="s">
        <v>347</v>
      </c>
      <c r="I16" s="153"/>
    </row>
    <row r="17" spans="1:9" ht="38.25" x14ac:dyDescent="0.25">
      <c r="A17" s="136" t="s">
        <v>89</v>
      </c>
      <c r="B17" s="151" t="s">
        <v>360</v>
      </c>
      <c r="C17" s="246" t="s">
        <v>361</v>
      </c>
      <c r="D17" s="122">
        <v>20000</v>
      </c>
      <c r="E17" s="246" t="s">
        <v>346</v>
      </c>
      <c r="F17" s="246" t="s">
        <v>362</v>
      </c>
      <c r="G17" s="152"/>
      <c r="H17" s="248" t="s">
        <v>347</v>
      </c>
      <c r="I17" s="153"/>
    </row>
    <row r="18" spans="1:9" ht="38.25" x14ac:dyDescent="0.25">
      <c r="A18" s="136" t="s">
        <v>86</v>
      </c>
      <c r="B18" s="151" t="s">
        <v>360</v>
      </c>
      <c r="C18" s="246" t="s">
        <v>363</v>
      </c>
      <c r="D18" s="122">
        <v>20000</v>
      </c>
      <c r="E18" s="246" t="s">
        <v>346</v>
      </c>
      <c r="F18" s="246" t="s">
        <v>362</v>
      </c>
      <c r="G18" s="152"/>
      <c r="H18" s="248" t="s">
        <v>347</v>
      </c>
      <c r="I18" s="153"/>
    </row>
    <row r="19" spans="1:9" ht="38.25" x14ac:dyDescent="0.25">
      <c r="A19" s="136" t="s">
        <v>84</v>
      </c>
      <c r="B19" s="151" t="s">
        <v>360</v>
      </c>
      <c r="C19" s="246" t="s">
        <v>364</v>
      </c>
      <c r="D19" s="122">
        <v>20000</v>
      </c>
      <c r="E19" s="246" t="s">
        <v>346</v>
      </c>
      <c r="F19" s="246" t="s">
        <v>362</v>
      </c>
      <c r="G19" s="152"/>
      <c r="H19" s="248" t="s">
        <v>347</v>
      </c>
      <c r="I19" s="153"/>
    </row>
    <row r="20" spans="1:9" ht="38.25" x14ac:dyDescent="0.25">
      <c r="A20" s="136" t="s">
        <v>80</v>
      </c>
      <c r="B20" s="151" t="s">
        <v>365</v>
      </c>
      <c r="C20" s="246" t="s">
        <v>366</v>
      </c>
      <c r="D20" s="122">
        <v>1000</v>
      </c>
      <c r="E20" s="246" t="s">
        <v>367</v>
      </c>
      <c r="F20" s="246" t="s">
        <v>368</v>
      </c>
      <c r="G20" s="152"/>
      <c r="H20" s="248" t="s">
        <v>347</v>
      </c>
      <c r="I20" s="153"/>
    </row>
    <row r="21" spans="1:9" s="195" customFormat="1" ht="38.25" x14ac:dyDescent="0.25">
      <c r="A21" s="136" t="s">
        <v>78</v>
      </c>
      <c r="B21" s="255" t="s">
        <v>404</v>
      </c>
      <c r="C21" s="246" t="s">
        <v>405</v>
      </c>
      <c r="D21" s="256">
        <v>2000</v>
      </c>
      <c r="E21" s="246" t="s">
        <v>367</v>
      </c>
      <c r="F21" s="187" t="s">
        <v>412</v>
      </c>
      <c r="G21" s="152"/>
      <c r="H21" s="248" t="s">
        <v>347</v>
      </c>
      <c r="I21" s="153"/>
    </row>
    <row r="22" spans="1:9" s="195" customFormat="1" ht="38.25" x14ac:dyDescent="0.25">
      <c r="A22" s="136" t="s">
        <v>75</v>
      </c>
      <c r="B22" s="255" t="s">
        <v>406</v>
      </c>
      <c r="C22" s="246" t="s">
        <v>407</v>
      </c>
      <c r="D22" s="256">
        <v>1000</v>
      </c>
      <c r="E22" s="187" t="s">
        <v>411</v>
      </c>
      <c r="F22" s="187" t="s">
        <v>413</v>
      </c>
      <c r="G22" s="152"/>
      <c r="H22" s="248" t="s">
        <v>347</v>
      </c>
      <c r="I22" s="153"/>
    </row>
    <row r="23" spans="1:9" s="195" customFormat="1" ht="38.25" x14ac:dyDescent="0.25">
      <c r="A23" s="136" t="s">
        <v>71</v>
      </c>
      <c r="B23" s="151" t="s">
        <v>406</v>
      </c>
      <c r="C23" s="246" t="s">
        <v>408</v>
      </c>
      <c r="D23" s="122">
        <v>20000</v>
      </c>
      <c r="E23" s="246" t="s">
        <v>346</v>
      </c>
      <c r="F23" s="187" t="s">
        <v>414</v>
      </c>
      <c r="G23" s="152"/>
      <c r="H23" s="248" t="s">
        <v>347</v>
      </c>
      <c r="I23" s="153"/>
    </row>
    <row r="24" spans="1:9" ht="38.25" x14ac:dyDescent="0.25">
      <c r="A24" s="136" t="s">
        <v>67</v>
      </c>
      <c r="B24" s="151" t="s">
        <v>406</v>
      </c>
      <c r="C24" s="246" t="s">
        <v>409</v>
      </c>
      <c r="D24" s="122">
        <v>20000</v>
      </c>
      <c r="E24" s="246" t="s">
        <v>346</v>
      </c>
      <c r="F24" s="187" t="s">
        <v>414</v>
      </c>
      <c r="G24" s="152"/>
      <c r="H24" s="248" t="s">
        <v>347</v>
      </c>
      <c r="I24" s="153"/>
    </row>
    <row r="25" spans="1:9" ht="38.25" x14ac:dyDescent="0.25">
      <c r="A25" s="136" t="s">
        <v>62</v>
      </c>
      <c r="B25" s="151" t="s">
        <v>406</v>
      </c>
      <c r="C25" s="246" t="s">
        <v>410</v>
      </c>
      <c r="D25" s="122">
        <v>20000</v>
      </c>
      <c r="E25" s="246" t="s">
        <v>346</v>
      </c>
      <c r="F25" s="187" t="s">
        <v>414</v>
      </c>
      <c r="G25" s="152"/>
      <c r="H25" s="248" t="s">
        <v>347</v>
      </c>
      <c r="I25" s="153"/>
    </row>
    <row r="26" spans="1:9" ht="34.5" customHeight="1" x14ac:dyDescent="0.25">
      <c r="A26" s="154"/>
      <c r="B26" s="340" t="s">
        <v>326</v>
      </c>
      <c r="C26" s="341"/>
      <c r="D26" s="122"/>
      <c r="E26" s="117"/>
      <c r="F26" s="124"/>
      <c r="G26" s="152"/>
      <c r="H26" s="124"/>
      <c r="I26" s="153"/>
    </row>
    <row r="27" spans="1:9" ht="90" x14ac:dyDescent="0.25">
      <c r="A27" s="136" t="s">
        <v>59</v>
      </c>
      <c r="B27" s="155" t="s">
        <v>369</v>
      </c>
      <c r="C27" s="156" t="s">
        <v>370</v>
      </c>
      <c r="D27" s="157">
        <v>663614.04</v>
      </c>
      <c r="E27" s="156" t="s">
        <v>371</v>
      </c>
      <c r="F27" s="158" t="s">
        <v>372</v>
      </c>
      <c r="G27" s="244" t="s">
        <v>718</v>
      </c>
      <c r="H27" s="297" t="s">
        <v>373</v>
      </c>
      <c r="I27" s="159"/>
    </row>
    <row r="28" spans="1:9" ht="90" x14ac:dyDescent="0.25">
      <c r="A28" s="136" t="s">
        <v>56</v>
      </c>
      <c r="B28" s="124" t="s">
        <v>374</v>
      </c>
      <c r="C28" s="156" t="s">
        <v>370</v>
      </c>
      <c r="D28" s="160">
        <v>995421.06</v>
      </c>
      <c r="E28" s="156" t="s">
        <v>371</v>
      </c>
      <c r="F28" s="158" t="s">
        <v>372</v>
      </c>
      <c r="G28" s="244" t="s">
        <v>719</v>
      </c>
      <c r="H28" s="297" t="s">
        <v>375</v>
      </c>
      <c r="I28" s="161"/>
    </row>
    <row r="29" spans="1:9" ht="25.5" x14ac:dyDescent="0.25">
      <c r="A29" s="136" t="s">
        <v>54</v>
      </c>
      <c r="B29" s="124" t="s">
        <v>376</v>
      </c>
      <c r="C29" s="156" t="s">
        <v>370</v>
      </c>
      <c r="D29" s="160">
        <v>995421.06</v>
      </c>
      <c r="E29" s="117" t="s">
        <v>377</v>
      </c>
      <c r="F29" s="117" t="s">
        <v>372</v>
      </c>
      <c r="G29" s="246" t="s">
        <v>720</v>
      </c>
      <c r="H29" s="115" t="s">
        <v>375</v>
      </c>
      <c r="I29" s="145"/>
    </row>
    <row r="30" spans="1:9" ht="90" x14ac:dyDescent="0.25">
      <c r="A30" s="136" t="s">
        <v>51</v>
      </c>
      <c r="B30" s="162" t="s">
        <v>378</v>
      </c>
      <c r="C30" s="156" t="s">
        <v>370</v>
      </c>
      <c r="D30" s="160">
        <v>995421.06</v>
      </c>
      <c r="E30" s="156" t="s">
        <v>371</v>
      </c>
      <c r="F30" s="117" t="s">
        <v>372</v>
      </c>
      <c r="G30" s="244" t="s">
        <v>721</v>
      </c>
      <c r="H30" s="229" t="s">
        <v>375</v>
      </c>
      <c r="I30" s="117"/>
    </row>
    <row r="31" spans="1:9" ht="51.75" x14ac:dyDescent="0.25">
      <c r="A31" s="136" t="s">
        <v>48</v>
      </c>
      <c r="B31" s="123" t="s">
        <v>379</v>
      </c>
      <c r="C31" s="121" t="s">
        <v>327</v>
      </c>
      <c r="D31" s="163">
        <v>13272.28</v>
      </c>
      <c r="E31" s="121" t="s">
        <v>380</v>
      </c>
      <c r="F31" s="167" t="s">
        <v>381</v>
      </c>
      <c r="G31" s="244" t="s">
        <v>722</v>
      </c>
      <c r="H31" s="295" t="s">
        <v>727</v>
      </c>
      <c r="I31" s="150"/>
    </row>
    <row r="32" spans="1:9" ht="64.5" x14ac:dyDescent="0.25">
      <c r="A32" s="136" t="s">
        <v>45</v>
      </c>
      <c r="B32" s="164" t="s">
        <v>137</v>
      </c>
      <c r="C32" s="165" t="s">
        <v>327</v>
      </c>
      <c r="D32" s="166">
        <v>75000</v>
      </c>
      <c r="E32" s="167" t="s">
        <v>382</v>
      </c>
      <c r="F32" s="115" t="s">
        <v>383</v>
      </c>
      <c r="G32" s="244" t="s">
        <v>723</v>
      </c>
      <c r="H32" s="123" t="s">
        <v>384</v>
      </c>
      <c r="I32" s="150"/>
    </row>
    <row r="33" spans="1:9" ht="51.75" x14ac:dyDescent="0.25">
      <c r="A33" s="136" t="s">
        <v>42</v>
      </c>
      <c r="B33" s="164" t="s">
        <v>385</v>
      </c>
      <c r="C33" s="156" t="s">
        <v>370</v>
      </c>
      <c r="D33" s="166">
        <v>4300000</v>
      </c>
      <c r="E33" s="167" t="s">
        <v>386</v>
      </c>
      <c r="F33" s="117" t="s">
        <v>372</v>
      </c>
      <c r="G33" s="244" t="s">
        <v>724</v>
      </c>
      <c r="H33" s="229" t="s">
        <v>375</v>
      </c>
      <c r="I33" s="150"/>
    </row>
    <row r="34" spans="1:9" s="196" customFormat="1" ht="64.5" x14ac:dyDescent="0.25">
      <c r="A34" s="136" t="s">
        <v>40</v>
      </c>
      <c r="B34" s="198" t="s">
        <v>415</v>
      </c>
      <c r="C34" s="199" t="s">
        <v>327</v>
      </c>
      <c r="D34" s="122">
        <v>75000</v>
      </c>
      <c r="E34" s="120" t="s">
        <v>380</v>
      </c>
      <c r="F34" s="229" t="s">
        <v>725</v>
      </c>
      <c r="G34" s="244" t="s">
        <v>726</v>
      </c>
      <c r="H34" s="295" t="s">
        <v>416</v>
      </c>
      <c r="I34" s="150"/>
    </row>
    <row r="35" spans="1:9" x14ac:dyDescent="0.25">
      <c r="A35" s="168"/>
      <c r="B35" s="339" t="s">
        <v>170</v>
      </c>
      <c r="C35" s="339"/>
      <c r="D35" s="169"/>
      <c r="E35" s="138"/>
      <c r="F35" s="170"/>
      <c r="G35" s="171"/>
      <c r="H35" s="190"/>
      <c r="I35" s="138"/>
    </row>
    <row r="36" spans="1:9" ht="25.5" x14ac:dyDescent="0.25">
      <c r="A36" s="292" t="s">
        <v>37</v>
      </c>
      <c r="B36" s="294" t="s">
        <v>387</v>
      </c>
      <c r="C36" s="121" t="s">
        <v>370</v>
      </c>
      <c r="D36" s="122">
        <v>464529.83</v>
      </c>
      <c r="E36" s="295" t="s">
        <v>1004</v>
      </c>
      <c r="F36" s="293" t="s">
        <v>1005</v>
      </c>
      <c r="G36" s="295" t="s">
        <v>1006</v>
      </c>
      <c r="H36" s="294" t="s">
        <v>388</v>
      </c>
      <c r="I36" s="296" t="s">
        <v>1007</v>
      </c>
    </row>
    <row r="37" spans="1:9" ht="25.5" x14ac:dyDescent="0.25">
      <c r="A37" s="292" t="s">
        <v>34</v>
      </c>
      <c r="B37" s="294" t="s">
        <v>1010</v>
      </c>
      <c r="C37" s="121" t="s">
        <v>370</v>
      </c>
      <c r="D37" s="122">
        <v>862698.25</v>
      </c>
      <c r="E37" s="295" t="s">
        <v>1004</v>
      </c>
      <c r="F37" s="293" t="s">
        <v>1008</v>
      </c>
      <c r="G37" s="295" t="s">
        <v>1009</v>
      </c>
      <c r="H37" s="294" t="s">
        <v>273</v>
      </c>
      <c r="I37" s="296" t="s">
        <v>1007</v>
      </c>
    </row>
    <row r="38" spans="1:9" ht="32.25" customHeight="1" x14ac:dyDescent="0.25">
      <c r="A38" s="331" t="s">
        <v>389</v>
      </c>
      <c r="B38" s="331"/>
      <c r="C38" s="331"/>
      <c r="D38" s="188">
        <v>9587357.0700000003</v>
      </c>
      <c r="E38" s="172"/>
      <c r="F38" s="172"/>
      <c r="G38" s="172"/>
      <c r="H38" s="172"/>
      <c r="I38" s="172"/>
    </row>
    <row r="39" spans="1:9" x14ac:dyDescent="0.25">
      <c r="A39" s="331" t="s">
        <v>390</v>
      </c>
      <c r="B39" s="331"/>
      <c r="C39" s="331"/>
      <c r="D39" s="188">
        <f>SUM(D4+D38)</f>
        <v>50171363.719999999</v>
      </c>
      <c r="E39" s="172"/>
      <c r="F39" s="172"/>
      <c r="G39" s="172"/>
      <c r="H39" s="172"/>
      <c r="I39" s="172"/>
    </row>
  </sheetData>
  <mergeCells count="9">
    <mergeCell ref="A39:C39"/>
    <mergeCell ref="A4:C4"/>
    <mergeCell ref="B5:C5"/>
    <mergeCell ref="B7:C7"/>
    <mergeCell ref="B11:C11"/>
    <mergeCell ref="B26:C26"/>
    <mergeCell ref="B35:C35"/>
    <mergeCell ref="A38:C38"/>
    <mergeCell ref="B9:C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Sudski_sporovi_OBJAVA</vt:lpstr>
      <vt:lpstr>Primljena jamstva - UKUPNO</vt:lpstr>
      <vt:lpstr> Dana jamstva -UKUPNO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Peloza</dc:creator>
  <cp:lastModifiedBy>Laura Peruško Hajnc</cp:lastModifiedBy>
  <cp:lastPrinted>2026-03-03T09:41:04Z</cp:lastPrinted>
  <dcterms:created xsi:type="dcterms:W3CDTF">2026-02-26T12:24:23Z</dcterms:created>
  <dcterms:modified xsi:type="dcterms:W3CDTF">2026-03-04T08:17:00Z</dcterms:modified>
</cp:coreProperties>
</file>