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s-01\Dokumenti$\llanca\Documents\ISTARSKA ŽUPANIJA\NABAVA\2024\JEDNOSTAVNA nabava\ZAMJENA RASVJETE - RIVA 8 1 KAT\"/>
    </mc:Choice>
  </mc:AlternateContent>
  <bookViews>
    <workbookView xWindow="-120" yWindow="-120" windowWidth="28920" windowHeight="15990"/>
  </bookViews>
  <sheets>
    <sheet name="list 1-ELEKTROINSTALACIJE RASVJ" sheetId="8" r:id="rId1"/>
  </sheets>
  <definedNames>
    <definedName name="_xlnm.Print_Titles" localSheetId="0">'list 1-ELEKTROINSTALACIJE RASVJ'!$48:$49</definedName>
    <definedName name="_xlnm.Print_Area" localSheetId="0">'list 1-ELEKTROINSTALACIJE RASVJ'!$A$1:$F$126</definedName>
  </definedNames>
  <calcPr calcId="162913"/>
</workbook>
</file>

<file path=xl/calcChain.xml><?xml version="1.0" encoding="utf-8"?>
<calcChain xmlns="http://schemas.openxmlformats.org/spreadsheetml/2006/main">
  <c r="F97" i="8" l="1"/>
  <c r="F89" i="8"/>
  <c r="F80" i="8"/>
  <c r="F104" i="8"/>
  <c r="F122" i="8"/>
  <c r="F112" i="8"/>
  <c r="F71" i="8"/>
  <c r="F54" i="8" l="1"/>
  <c r="E124" i="8" s="1"/>
  <c r="E125" i="8" l="1"/>
  <c r="E126" i="8" s="1"/>
</calcChain>
</file>

<file path=xl/sharedStrings.xml><?xml version="1.0" encoding="utf-8"?>
<sst xmlns="http://schemas.openxmlformats.org/spreadsheetml/2006/main" count="108" uniqueCount="84">
  <si>
    <t>LJUBIŠA IVKOVIĆ DIPL.ING.EL.</t>
  </si>
  <si>
    <t xml:space="preserve">Za sve nejasnoče kod izrade ponude ponuđač treba konzultirati nacrtni dio projekta, a ako ih ni tada nije otkonio treba se konsultirati sa projektantom.  </t>
  </si>
  <si>
    <t xml:space="preserve">PROJEKTANT : </t>
  </si>
  <si>
    <t>r.br.</t>
  </si>
  <si>
    <t>Opis stavke</t>
  </si>
  <si>
    <t>1.</t>
  </si>
  <si>
    <t>1.1.</t>
  </si>
  <si>
    <t xml:space="preserve">kom   </t>
  </si>
  <si>
    <t xml:space="preserve">Ispitivanje elektroinstalacije obuhvaćene ovim troškovnikom, te ishođenja izvješća o mjerenju, sve prema HRN HD 60364-6.       </t>
  </si>
  <si>
    <t xml:space="preserve">- </t>
  </si>
  <si>
    <t>otpor izolacije</t>
  </si>
  <si>
    <t xml:space="preserve">neprekinutost zaštitnog voda u cijeloj instalaciji </t>
  </si>
  <si>
    <t xml:space="preserve">zaštita od direktnog dodira djelova pod naponom (mehanička zaštita svih razdjelnika i ostalih djelova instalacije)    </t>
  </si>
  <si>
    <t>zaštite od indirektnog dodira djelova pod naponom</t>
  </si>
  <si>
    <t xml:space="preserve">m   </t>
  </si>
  <si>
    <t>kom</t>
  </si>
  <si>
    <t>Kriteriji za ocjenu jednakovrijednosti :</t>
  </si>
  <si>
    <t>-</t>
  </si>
  <si>
    <t>U slučaju nuđenja svijetiljke drugog tipa ili od drugog proizvođača u odnosu na opise iz stavki potrebno je priložiti odgovarajuće proračune rasvjete kojim se dokazuje da nuđene svijetiljke, osim zadovoljavanja kriterija jednakovrijednosti postiže tražene parametre rasvjete. Bez navođenja tipova svjetiljki koji se nude i odgovarajućeg proračuna rasvjete smatrati će se da se nude svjetiljke iz opisa stavki.</t>
  </si>
  <si>
    <t>Opći kriteriji koje moraju ispunjavati navedene ili  jednakovrijedne svjetiljke:</t>
  </si>
  <si>
    <t>priključni napon svjetiljke 230V/50Hz,</t>
  </si>
  <si>
    <t>usklađenost sa normom HRN EN 60598-2; 2008: Svjetiljke -- 2. dio: Posebni zahtjevi -- 1. poglavlje: Fiksne svjetiljke za opću uporabu (IEC 60598-2-1:1979+am1:1987; EN 60598-2-1:1989) ili jednakovrijedna</t>
  </si>
  <si>
    <t>usklađenost sa normom HRN EN 60598-1:2015 : Svjetiljke - 1. dio (Opći zahtjevi i ispitivanja (IEC 60598-1:2014; EN 60598-1:2015) ili jednakovrijedna</t>
  </si>
  <si>
    <t>1.4.</t>
  </si>
  <si>
    <t>1.5.</t>
  </si>
  <si>
    <t>Radovi predviđeni ovim troškovnikom moraju biti izvedeni u skladu sa važećim propisima, Hrvatskim normama, standardima, te pravilima struke i zanata.</t>
  </si>
  <si>
    <t>U jedinične cijene pojedinih stavki, osim navadenih materijala i radova, uračunati i sve ostale sitnije materijale i radove u skladu sa važeim građevinskim kao i pripremne i završne radove na gradilištu (pripreme za početak radova, čišćenje otpadaka, popravke oštećenja koja nastanu kao poslijedica izvedbe radova i sl.).</t>
  </si>
  <si>
    <t>U PONUDI OBAVEZNO NAVESTI TIP PROIZVODA I PROIZVOĐAČA ČIJI PROIZVOD SE NUDI. BEZ TOGA SMATRATI ĆE SE DA SE NUDI PROIZVOD IZ OPISA STAVKE.</t>
  </si>
  <si>
    <t>SVJETILJKE</t>
  </si>
  <si>
    <t>Nudi se svjetiljka tip :</t>
  </si>
  <si>
    <t>KABLOVI I VODOVI</t>
  </si>
  <si>
    <t xml:space="preserve">PRIPREMNI RADOVI </t>
  </si>
  <si>
    <t>INSTALACIONI MATERIJAL I OPREMA</t>
  </si>
  <si>
    <t>OSTALO</t>
  </si>
  <si>
    <t>1.2.</t>
  </si>
  <si>
    <t>1.3.</t>
  </si>
  <si>
    <t>1.1.1.</t>
  </si>
  <si>
    <t>1.2.3.</t>
  </si>
  <si>
    <t>1.3.1.</t>
  </si>
  <si>
    <t>1.4.1.</t>
  </si>
  <si>
    <t>1.5.1.</t>
  </si>
  <si>
    <t>FAZA  PROJEKTA  : GLAVNI PROJEKT- RADOVI PREMA ČL. 5 PRAVILNIKA O JED-NOSTAVNIM I DRUGIM GRAĐEVINAMA I RADOVIMA (N.N. 112/17, 34/18, 36/19, 98/19, 31/20 I 74/22)</t>
  </si>
  <si>
    <t>INVESTITOR: ISTARSKA ŽUPANIJA - REGIONE ISTRIANA, UPRAVNI ODJEL ZA OPĆU UPRAVU I IMOVINSKO-PRAVNE POSLOVE, SPLITSKA 14, 52100 PULA, OIB 90017522601</t>
  </si>
  <si>
    <t>GRAĐEVINA: UREDSKI PROSTORI ISTARSKE ŽUPANIJE NA ADRESI RIVA 8, PULA - ZAMJENA RASVJETE</t>
  </si>
  <si>
    <t>PROJEKT BR  : 1784/23</t>
  </si>
  <si>
    <t>TROŠKOVNIK ZAMJENE OPĆE RASVJETE</t>
  </si>
  <si>
    <t>Pula, 25.07.2023. g.</t>
  </si>
  <si>
    <t>INSTALACIJA ZAMJENE OPĆE RASVJETE</t>
  </si>
  <si>
    <t xml:space="preserve">kmpl      </t>
  </si>
  <si>
    <t>Demontaža postojećih stropnih, a manjim dijelom i zidnih fluorescentnih svjetiljki uz prethodno otspajanje sa instalacije i izoliranje priključka. Svjetiljke su dimenzija cca 120 cm x 30 cm x 15 cm, montirane na strop visine oko 4 m, a na zid oko 3 m te otprema na deponij električnog i elektroničkog otpadnog materijala. Uračunati svi troškovi oko demontaže, otspajanja i transporta. Dostaviti zapisnik o primopredaji uklonjenih elemenata instalacije tvrtci koja će izvršiti daljnje zbrinjavanje.</t>
  </si>
  <si>
    <t xml:space="preserve">kom. </t>
  </si>
  <si>
    <t xml:space="preserve">Dobava navedenih ili jednakovrijednih svijetiljki, montaža na opisani način te spoj na instalaciju. </t>
  </si>
  <si>
    <t>1.2.1.</t>
  </si>
  <si>
    <t>1.2.2.</t>
  </si>
  <si>
    <t>1.2.4.</t>
  </si>
  <si>
    <t>LED izvor svjetla snage max 30W, svjetlosnog tijeka min 5.400 lm,  4000K, CRI&gt;80; životni vijek LED izvora min 72.000h L80F50 na Tp=65°C; klasa energetske učinkovitosti A++,</t>
  </si>
  <si>
    <t>LED izvor svjetla snage max 39 W, svjetlosnog tijeka min 6.300 lm,  4000K, CRI&gt;80; životni vijek LED izvora min 72.000h L80F50 na Tp=65°C; klasa energetske učinkovitosti A++,</t>
  </si>
  <si>
    <t>LED izvor svjetla snage max 47 W, svjetlosnog tijeka min 8.350 lm, 4000K, CRI&gt;80; životni vijek LED izvora min 72.000h L80F50 na Tp=65°C; klasa energetske učinkovitosti A++,</t>
  </si>
  <si>
    <t>LED izvor svjetla snage max 36 W, svjetlosnog tijeka min 6.500 lm,  4000K, CRI&gt;80; životni vijek LED izvora min 72.000h L80F50 na Tp=65°C; klasa energetske učinkovitosti A++,</t>
  </si>
  <si>
    <t xml:space="preserve">TROŠKOVNIK ZAMJENE OPĆE RASVJETE     
</t>
  </si>
  <si>
    <t>Dobava navedenih vodova i polaganje po stropu ili zidu u instalacionim kanalicama. Uračunata dobava kanalica i  svi radovi na polaganju voda i kanalice i sl.</t>
  </si>
  <si>
    <t xml:space="preserve">Dobava navedenog instalacionog materijala i opreme, ugrada ili montaža na opisani način te spoj na instalaciju. Uračunat sav potreban instalacioni materijal i pribor za potpunu montažu. </t>
  </si>
  <si>
    <t>jačinu opće rasvjete u svim prostorijama i radnim mjestima</t>
  </si>
  <si>
    <t>Kutija za fiksni spoj 5x2,5 mm2, nadžbukna. Montaža na strop visine pretežno 4 m, a djelomično do 5 m, uvlačenje instalacionog voda i spajanje ili izolacija.</t>
  </si>
  <si>
    <t>Okvirna količina</t>
  </si>
  <si>
    <r>
      <t xml:space="preserve">Nadgradna svjetiljka </t>
    </r>
    <r>
      <rPr>
        <b/>
        <sz val="11"/>
        <rFont val="Arial Narrow"/>
        <family val="2"/>
        <charset val="238"/>
      </rPr>
      <t xml:space="preserve">kao tip LN Darklight LED 46,2W, </t>
    </r>
    <r>
      <rPr>
        <sz val="11"/>
        <rFont val="Arial Narrow"/>
        <family val="2"/>
        <charset val="238"/>
      </rPr>
      <t>proizvođača "Eltor" Pazin ili jednakovrijedna.</t>
    </r>
  </si>
  <si>
    <r>
      <t xml:space="preserve">Montaža na strop visine do 4 m. Oznaka u projektu </t>
    </r>
    <r>
      <rPr>
        <b/>
        <sz val="11"/>
        <rFont val="Arial Narrow"/>
        <family val="2"/>
        <charset val="238"/>
      </rPr>
      <t>C1</t>
    </r>
    <r>
      <rPr>
        <sz val="11"/>
        <rFont val="Arial Narrow"/>
        <family val="2"/>
        <charset val="238"/>
      </rPr>
      <t>.</t>
    </r>
  </si>
  <si>
    <r>
      <t xml:space="preserve">kućište od čeličnog lima, električki punktirana i obojena bijelom termoepoksidnom bojom, sa crnim polikarbonatnim lećama, </t>
    </r>
    <r>
      <rPr>
        <b/>
        <sz val="11"/>
        <rFont val="Arial Narrow"/>
        <family val="2"/>
        <charset val="238"/>
      </rPr>
      <t>IP44, IK07</t>
    </r>
    <r>
      <rPr>
        <sz val="11"/>
        <rFont val="Arial Narrow"/>
        <family val="2"/>
        <charset val="238"/>
      </rPr>
      <t xml:space="preserve">, dimenzija dimenzija 1250x230x60mm +/-5%. </t>
    </r>
  </si>
  <si>
    <r>
      <t xml:space="preserve">Nadgradna svjetiljka </t>
    </r>
    <r>
      <rPr>
        <b/>
        <sz val="11"/>
        <rFont val="Arial Narrow"/>
        <family val="2"/>
        <charset val="238"/>
      </rPr>
      <t xml:space="preserve">kao tip LN Darklight LED 37,6W, </t>
    </r>
    <r>
      <rPr>
        <sz val="11"/>
        <rFont val="Arial Narrow"/>
        <family val="2"/>
        <charset val="238"/>
      </rPr>
      <t>proizvođača "Eltor" Pazin ili jednakovrijedna.</t>
    </r>
  </si>
  <si>
    <r>
      <t xml:space="preserve">Montaža na strop visine do 4 m. Oznaka u projektu </t>
    </r>
    <r>
      <rPr>
        <b/>
        <sz val="11"/>
        <rFont val="Arial Narrow"/>
        <family val="2"/>
        <charset val="238"/>
      </rPr>
      <t>C2</t>
    </r>
    <r>
      <rPr>
        <sz val="11"/>
        <rFont val="Arial Narrow"/>
        <family val="2"/>
        <charset val="238"/>
      </rPr>
      <t>.</t>
    </r>
  </si>
  <si>
    <r>
      <t xml:space="preserve">Nadgradna svjetiljka </t>
    </r>
    <r>
      <rPr>
        <b/>
        <sz val="11"/>
        <rFont val="Arial Narrow"/>
        <family val="2"/>
        <charset val="238"/>
      </rPr>
      <t xml:space="preserve">kao tip Skywalker OP LED 29,2W, </t>
    </r>
    <r>
      <rPr>
        <sz val="11"/>
        <rFont val="Arial Narrow"/>
        <family val="2"/>
        <charset val="238"/>
      </rPr>
      <t>proizvođača "Eltor" Pazin ili jednakovrijedna.</t>
    </r>
  </si>
  <si>
    <r>
      <t xml:space="preserve">Montaža na strop visine do 4 m. Oznaka u projektu </t>
    </r>
    <r>
      <rPr>
        <b/>
        <sz val="11"/>
        <rFont val="Arial Narrow"/>
        <family val="2"/>
        <charset val="238"/>
      </rPr>
      <t>C4</t>
    </r>
    <r>
      <rPr>
        <sz val="11"/>
        <rFont val="Arial Narrow"/>
        <family val="2"/>
        <charset val="238"/>
      </rPr>
      <t>.</t>
    </r>
  </si>
  <si>
    <r>
      <t xml:space="preserve">kućište od strudiranog aluminija obojeno bijelom termoepoksidnom bojom, sa opalnim polikarbonatnim difuzorom, </t>
    </r>
    <r>
      <rPr>
        <b/>
        <sz val="11"/>
        <rFont val="Arial Narrow"/>
        <family val="2"/>
        <charset val="238"/>
      </rPr>
      <t>IP44, IK07</t>
    </r>
    <r>
      <rPr>
        <sz val="11"/>
        <rFont val="Arial Narrow"/>
        <family val="2"/>
        <charset val="238"/>
      </rPr>
      <t xml:space="preserve">, dimenzija dimenzija 1420x35x75mm +/-5%. </t>
    </r>
  </si>
  <si>
    <r>
      <t xml:space="preserve">kućište od strudiranog aluminija obojeno bijelom termoepoksidnom bojom, sa opalnim polikarbonatnim difuzorom, </t>
    </r>
    <r>
      <rPr>
        <b/>
        <sz val="11"/>
        <rFont val="Arial Narrow"/>
        <family val="2"/>
        <charset val="238"/>
      </rPr>
      <t>IP44, IK07</t>
    </r>
    <r>
      <rPr>
        <sz val="11"/>
        <rFont val="Arial Narrow"/>
        <family val="2"/>
        <charset val="238"/>
      </rPr>
      <t xml:space="preserve">, dimenzija dimenzija 1700x35x75mm +/-5%. </t>
    </r>
  </si>
  <si>
    <r>
      <t xml:space="preserve">Nadgradna svjetiljka </t>
    </r>
    <r>
      <rPr>
        <b/>
        <sz val="11"/>
        <rFont val="Arial Narrow"/>
        <family val="2"/>
        <charset val="238"/>
      </rPr>
      <t xml:space="preserve">kao Skywalker OP LED 35,1W, </t>
    </r>
    <r>
      <rPr>
        <sz val="11"/>
        <rFont val="Arial Narrow"/>
        <family val="2"/>
        <charset val="238"/>
      </rPr>
      <t>proizvođača "Eltor" Pazin ili jednakovrijedna.</t>
    </r>
  </si>
  <si>
    <r>
      <t xml:space="preserve">Montaža na strop visine do 4 m. Oznaka u projektu </t>
    </r>
    <r>
      <rPr>
        <b/>
        <sz val="11"/>
        <rFont val="Arial Narrow"/>
        <family val="2"/>
        <charset val="238"/>
      </rPr>
      <t>C6</t>
    </r>
    <r>
      <rPr>
        <sz val="11"/>
        <rFont val="Arial Narrow"/>
        <family val="2"/>
        <charset val="238"/>
      </rPr>
      <t>.</t>
    </r>
  </si>
  <si>
    <t>Napomena uz troškovnik: Na radove obuhvaćene predmetnim troškovnikom primjenjuju se Posebne uzance u građenju (N.N. 137/2021) osim ako se sukladno čl. 2. navedenih uzanci iste ne isključe prilikom ugovaranja. U tom smislu treba shvaćati i na odgovarajući način nuditi dolje opisane stavke troškovnika.</t>
  </si>
  <si>
    <t>Jedinica mjere</t>
  </si>
  <si>
    <t>Jedinična cijena</t>
  </si>
  <si>
    <t>Ukupna cijena</t>
  </si>
  <si>
    <t>Kabel - FG16OR16-3x1,5 mm2, djelomično i 4x1,5 mm2 i 5x1,5 mm2.</t>
  </si>
  <si>
    <t>Iznos PDV-a:</t>
  </si>
  <si>
    <t>Ukupno:</t>
  </si>
  <si>
    <t>Ukupan iznos s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</si>
</sst>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kn&quot;_-;\-* #,##0.00\ &quot;kn&quot;_-;_-* &quot;-&quot;??\ &quot;kn&quot;_-;_-@_-"/>
    <numFmt numFmtId="164" formatCode="_-* #,##0.00\ _k_n_-;\-* #,##0.00\ _k_n_-;_-* &quot;-&quot;??\ _k_n_-;_-@_-"/>
    <numFmt numFmtId="165" formatCode="_-[$€-2]\ * #,##0.00_-;\-[$€-2]\ * #,##0.00_-;_-[$€-2]\ * &quot;-&quot;??_-"/>
    <numFmt numFmtId="166" formatCode="&quot;kn&quot;\ #,##0.00;[Red]\-&quot;kn&quot;\ #,##0.00"/>
    <numFmt numFmtId="167" formatCode="_-* #,##0.00\ [$€-1]_-;\-* #,##0.00\ [$€-1]_-;_-* &quot;-&quot;??\ [$€-1]_-;_-@_-"/>
  </numFmts>
  <fonts count="24" x14ac:knownFonts="1">
    <font>
      <sz val="10"/>
      <name val="Arial"/>
      <charset val="238"/>
    </font>
    <font>
      <sz val="11"/>
      <name val="Times New Roman"/>
      <family val="1"/>
      <charset val="238"/>
    </font>
    <font>
      <sz val="11"/>
      <name val="Arial CE"/>
      <charset val="238"/>
    </font>
    <font>
      <sz val="11"/>
      <name val="Times New Roman"/>
      <family val="1"/>
    </font>
    <font>
      <sz val="10"/>
      <name val="Arial"/>
      <family val="2"/>
    </font>
    <font>
      <b/>
      <sz val="11"/>
      <name val="Times New Roman"/>
      <family val="1"/>
    </font>
    <font>
      <sz val="10"/>
      <color indexed="8"/>
      <name val="MS Sans Serif"/>
      <family val="2"/>
    </font>
    <font>
      <sz val="10"/>
      <name val="Arial"/>
      <family val="2"/>
      <charset val="238"/>
    </font>
    <font>
      <sz val="11"/>
      <name val="Times New Roman CE"/>
      <charset val="238"/>
    </font>
    <font>
      <u/>
      <sz val="10"/>
      <color indexed="12"/>
      <name val="Arial"/>
      <family val="2"/>
      <charset val="238"/>
    </font>
    <font>
      <sz val="10"/>
      <name val="Times New Roman"/>
      <family val="1"/>
    </font>
    <font>
      <sz val="12"/>
      <name val="Times New Roman"/>
      <family val="1"/>
    </font>
    <font>
      <i/>
      <sz val="10"/>
      <name val="Swis721 Lt BT"/>
      <family val="2"/>
    </font>
    <font>
      <sz val="11"/>
      <color indexed="8"/>
      <name val="Calibri"/>
      <family val="2"/>
      <charset val="238"/>
    </font>
    <font>
      <b/>
      <sz val="12"/>
      <name val="Times New Roman"/>
      <family val="1"/>
    </font>
    <font>
      <i/>
      <sz val="16"/>
      <name val="Times New Roman"/>
      <family val="1"/>
    </font>
    <font>
      <b/>
      <sz val="16"/>
      <name val="Times New Roman"/>
      <family val="1"/>
    </font>
    <font>
      <sz val="16"/>
      <name val="Times New Roman"/>
      <family val="1"/>
    </font>
    <font>
      <b/>
      <sz val="11"/>
      <name val="Arial Narrow"/>
      <family val="2"/>
      <charset val="238"/>
    </font>
    <font>
      <sz val="11"/>
      <name val="Arial Narrow"/>
      <family val="2"/>
      <charset val="238"/>
    </font>
    <font>
      <sz val="10"/>
      <name val="Arial Narrow"/>
      <family val="2"/>
      <charset val="238"/>
    </font>
    <font>
      <b/>
      <i/>
      <sz val="10"/>
      <color rgb="FFC00000"/>
      <name val="Arial Narrow"/>
      <family val="2"/>
      <charset val="238"/>
    </font>
    <font>
      <b/>
      <sz val="10"/>
      <name val="Arial Narrow"/>
      <family val="2"/>
      <charset val="238"/>
    </font>
    <font>
      <i/>
      <sz val="14"/>
      <name val="Arial Narrow"/>
      <family val="2"/>
      <charset val="238"/>
    </font>
  </fonts>
  <fills count="2">
    <fill>
      <patternFill patternType="none"/>
    </fill>
    <fill>
      <patternFill patternType="gray125"/>
    </fill>
  </fills>
  <borders count="13">
    <border>
      <left/>
      <right/>
      <top/>
      <bottom/>
      <diagonal/>
    </border>
    <border>
      <left style="double">
        <color indexed="64"/>
      </left>
      <right style="double">
        <color indexed="64"/>
      </right>
      <top style="double">
        <color indexed="64"/>
      </top>
      <bottom style="double">
        <color indexed="64"/>
      </bottom>
      <diagonal/>
    </border>
    <border>
      <left style="thin">
        <color theme="1" tint="0.499984740745262"/>
      </left>
      <right/>
      <top style="double">
        <color indexed="64"/>
      </top>
      <bottom/>
      <diagonal/>
    </border>
    <border>
      <left style="thin">
        <color theme="1" tint="0.499984740745262"/>
      </left>
      <right/>
      <top/>
      <bottom/>
      <diagonal/>
    </border>
    <border>
      <left style="thin">
        <color theme="1" tint="0.499984740745262"/>
      </left>
      <right/>
      <top/>
      <bottom style="thin">
        <color indexed="64"/>
      </bottom>
      <diagonal/>
    </border>
    <border>
      <left style="thin">
        <color theme="1" tint="0.499984740745262"/>
      </left>
      <right style="thin">
        <color theme="1" tint="0.499984740745262"/>
      </right>
      <top style="double">
        <color indexed="64"/>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top style="thin">
        <color indexed="64"/>
      </top>
      <bottom/>
      <diagonal/>
    </border>
    <border>
      <left/>
      <right/>
      <top style="thin">
        <color theme="1" tint="0.499984740745262"/>
      </top>
      <bottom style="thin">
        <color theme="1" tint="0.499984740745262"/>
      </bottom>
      <diagonal/>
    </border>
  </borders>
  <cellStyleXfs count="21">
    <xf numFmtId="0" fontId="0" fillId="0" borderId="0"/>
    <xf numFmtId="0" fontId="2" fillId="0" borderId="0"/>
    <xf numFmtId="0" fontId="4" fillId="0" borderId="0"/>
    <xf numFmtId="165" fontId="4" fillId="0" borderId="0" applyFont="0" applyFill="0" applyBorder="0" applyAlignment="0" applyProtection="0"/>
    <xf numFmtId="0" fontId="6" fillId="0" borderId="0"/>
    <xf numFmtId="44" fontId="4"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6" fontId="8" fillId="0" borderId="0" applyFont="0" applyFill="0" applyBorder="0" applyAlignment="0" applyProtection="0"/>
    <xf numFmtId="0" fontId="7" fillId="0" borderId="0"/>
    <xf numFmtId="0" fontId="1" fillId="0" borderId="0"/>
    <xf numFmtId="0" fontId="7" fillId="0" borderId="0"/>
    <xf numFmtId="0" fontId="8" fillId="0" borderId="0"/>
    <xf numFmtId="0" fontId="9" fillId="0" borderId="0" applyNumberFormat="0" applyFill="0" applyBorder="0" applyAlignment="0" applyProtection="0"/>
    <xf numFmtId="0" fontId="4" fillId="0" borderId="0"/>
    <xf numFmtId="0" fontId="7" fillId="0" borderId="0"/>
    <xf numFmtId="0" fontId="7" fillId="0" borderId="0"/>
    <xf numFmtId="0" fontId="4" fillId="0" borderId="0"/>
    <xf numFmtId="0" fontId="4" fillId="0" borderId="0"/>
    <xf numFmtId="0" fontId="13" fillId="0" borderId="0"/>
    <xf numFmtId="0" fontId="4" fillId="0" borderId="0"/>
  </cellStyleXfs>
  <cellXfs count="108">
    <xf numFmtId="0" fontId="0" fillId="0" borderId="0" xfId="0"/>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right"/>
    </xf>
    <xf numFmtId="4" fontId="3" fillId="0" borderId="0" xfId="0" applyNumberFormat="1" applyFont="1" applyAlignment="1">
      <alignment horizontal="right"/>
    </xf>
    <xf numFmtId="0" fontId="3" fillId="0" borderId="0" xfId="0" applyFont="1" applyAlignment="1">
      <alignment horizontal="justify" vertical="top"/>
    </xf>
    <xf numFmtId="0" fontId="3" fillId="0" borderId="0" xfId="0" applyFont="1" applyAlignment="1">
      <alignment horizontal="right" vertical="top"/>
    </xf>
    <xf numFmtId="4" fontId="3" fillId="0" borderId="0" xfId="0" applyNumberFormat="1" applyFont="1" applyAlignment="1">
      <alignment horizontal="justify" vertical="top"/>
    </xf>
    <xf numFmtId="0" fontId="3" fillId="0" borderId="0" xfId="0" applyFont="1" applyAlignment="1">
      <alignment horizontal="justify" vertical="justify"/>
    </xf>
    <xf numFmtId="0" fontId="3" fillId="0" borderId="0" xfId="0" applyFont="1"/>
    <xf numFmtId="0" fontId="3" fillId="0" borderId="0" xfId="0" applyFont="1" applyAlignment="1">
      <alignment horizontal="left" vertical="justify"/>
    </xf>
    <xf numFmtId="0" fontId="3" fillId="0" borderId="0" xfId="0" applyFont="1" applyAlignment="1">
      <alignment horizontal="left"/>
    </xf>
    <xf numFmtId="4" fontId="3" fillId="0" borderId="0" xfId="0" applyNumberFormat="1" applyFont="1" applyAlignment="1">
      <alignment vertical="top"/>
    </xf>
    <xf numFmtId="0" fontId="3" fillId="0" borderId="0" xfId="0" applyFont="1" applyAlignment="1">
      <alignment horizontal="right" vertical="justify"/>
    </xf>
    <xf numFmtId="0" fontId="3" fillId="0" borderId="0" xfId="0" applyFont="1" applyAlignment="1">
      <alignment vertical="justify"/>
    </xf>
    <xf numFmtId="4" fontId="3" fillId="0" borderId="0" xfId="0" applyNumberFormat="1" applyFont="1" applyAlignment="1">
      <alignment vertical="justify"/>
    </xf>
    <xf numFmtId="4" fontId="3" fillId="0" borderId="0" xfId="0" applyNumberFormat="1" applyFont="1" applyAlignment="1">
      <alignment horizontal="right" vertical="top"/>
    </xf>
    <xf numFmtId="0" fontId="10" fillId="0" borderId="0" xfId="0" applyFont="1"/>
    <xf numFmtId="0" fontId="5" fillId="0" borderId="0" xfId="0" applyFont="1" applyAlignment="1">
      <alignment vertical="top"/>
    </xf>
    <xf numFmtId="0" fontId="5" fillId="0" borderId="0" xfId="0" applyFont="1" applyAlignment="1">
      <alignment vertical="top" wrapText="1"/>
    </xf>
    <xf numFmtId="0" fontId="11" fillId="0" borderId="0" xfId="0" applyFont="1" applyAlignment="1">
      <alignment vertical="top"/>
    </xf>
    <xf numFmtId="0" fontId="15" fillId="0" borderId="0" xfId="0" applyFont="1" applyAlignment="1">
      <alignment horizontal="right" vertical="top"/>
    </xf>
    <xf numFmtId="0" fontId="17" fillId="0" borderId="0" xfId="0" applyFont="1" applyAlignment="1">
      <alignment vertical="top"/>
    </xf>
    <xf numFmtId="0" fontId="11" fillId="0" borderId="0" xfId="0" applyFont="1" applyAlignment="1">
      <alignment horizontal="right" vertical="top"/>
    </xf>
    <xf numFmtId="0" fontId="3" fillId="0" borderId="0" xfId="0" applyNumberFormat="1" applyFont="1" applyAlignment="1">
      <alignment vertical="top"/>
    </xf>
    <xf numFmtId="0" fontId="3" fillId="0" borderId="0" xfId="0" applyNumberFormat="1" applyFont="1" applyAlignment="1">
      <alignment horizontal="justify" vertical="top"/>
    </xf>
    <xf numFmtId="0" fontId="3" fillId="0" borderId="0" xfId="0" applyNumberFormat="1" applyFont="1" applyAlignment="1">
      <alignment horizontal="right" vertical="top"/>
    </xf>
    <xf numFmtId="0" fontId="3" fillId="0" borderId="0" xfId="0" applyNumberFormat="1" applyFont="1"/>
    <xf numFmtId="0" fontId="3" fillId="0" borderId="0" xfId="0" applyNumberFormat="1" applyFont="1" applyAlignment="1">
      <alignment horizontal="justify" vertical="justify"/>
    </xf>
    <xf numFmtId="0" fontId="3" fillId="0" borderId="0" xfId="0" applyNumberFormat="1" applyFont="1" applyAlignment="1">
      <alignment vertical="justify"/>
    </xf>
    <xf numFmtId="4" fontId="1" fillId="0" borderId="0" xfId="0" applyNumberFormat="1" applyFont="1"/>
    <xf numFmtId="2" fontId="3" fillId="0" borderId="0" xfId="0" applyNumberFormat="1" applyFont="1"/>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0" xfId="0" applyFont="1" applyAlignment="1">
      <alignment horizontal="justify" vertical="top" wrapText="1"/>
    </xf>
    <xf numFmtId="4" fontId="19" fillId="0" borderId="0" xfId="0" applyNumberFormat="1" applyFont="1" applyAlignment="1">
      <alignment wrapText="1"/>
    </xf>
    <xf numFmtId="0" fontId="19" fillId="0" borderId="0" xfId="0" applyFont="1" applyAlignment="1">
      <alignment horizontal="right" wrapText="1"/>
    </xf>
    <xf numFmtId="0" fontId="19" fillId="0" borderId="0" xfId="0" applyFont="1" applyAlignment="1">
      <alignment horizontal="right" vertical="top"/>
    </xf>
    <xf numFmtId="0" fontId="18" fillId="0" borderId="0" xfId="0" applyFont="1" applyAlignment="1">
      <alignment horizontal="center" vertical="justify"/>
    </xf>
    <xf numFmtId="0" fontId="18" fillId="0" borderId="0" xfId="0" applyNumberFormat="1" applyFont="1" applyAlignment="1">
      <alignment horizontal="center" vertical="justify"/>
    </xf>
    <xf numFmtId="0" fontId="19" fillId="0" borderId="0" xfId="0" applyFont="1" applyAlignment="1">
      <alignment wrapText="1"/>
    </xf>
    <xf numFmtId="0" fontId="19" fillId="0" borderId="0" xfId="0" applyNumberFormat="1" applyFont="1" applyAlignment="1">
      <alignment wrapText="1"/>
    </xf>
    <xf numFmtId="0" fontId="18" fillId="0" borderId="2" xfId="0" applyFont="1" applyBorder="1" applyAlignment="1">
      <alignment horizontal="right" vertical="top" wrapText="1"/>
    </xf>
    <xf numFmtId="164" fontId="18" fillId="0" borderId="3" xfId="7" applyFont="1" applyFill="1" applyBorder="1" applyAlignment="1">
      <alignment horizontal="right" wrapText="1"/>
    </xf>
    <xf numFmtId="4" fontId="19" fillId="0" borderId="3" xfId="0" applyNumberFormat="1" applyFont="1" applyBorder="1" applyAlignment="1">
      <alignment horizontal="right" wrapText="1"/>
    </xf>
    <xf numFmtId="4" fontId="19" fillId="0" borderId="4" xfId="0" applyNumberFormat="1" applyFont="1" applyBorder="1" applyAlignment="1">
      <alignment horizontal="center" vertical="center" wrapText="1"/>
    </xf>
    <xf numFmtId="4" fontId="19" fillId="0" borderId="3" xfId="0" applyNumberFormat="1" applyFont="1" applyBorder="1" applyAlignment="1">
      <alignment horizontal="center" vertical="center" wrapText="1"/>
    </xf>
    <xf numFmtId="164" fontId="18" fillId="0" borderId="3" xfId="7" applyFont="1" applyFill="1" applyBorder="1" applyAlignment="1">
      <alignment horizontal="center" vertical="center" wrapText="1"/>
    </xf>
    <xf numFmtId="164" fontId="19" fillId="0" borderId="3" xfId="7" applyFont="1" applyFill="1" applyBorder="1" applyAlignment="1">
      <alignment horizontal="center" vertical="center" wrapText="1"/>
    </xf>
    <xf numFmtId="4" fontId="19" fillId="0" borderId="3" xfId="7" applyNumberFormat="1" applyFont="1" applyFill="1" applyBorder="1" applyAlignment="1">
      <alignment horizontal="center" vertical="center" wrapText="1"/>
    </xf>
    <xf numFmtId="0" fontId="19" fillId="0" borderId="3" xfId="0" applyFont="1" applyBorder="1" applyAlignment="1">
      <alignment horizontal="center" vertical="center"/>
    </xf>
    <xf numFmtId="164" fontId="19" fillId="0" borderId="4" xfId="7" applyFont="1" applyFill="1" applyBorder="1" applyAlignment="1">
      <alignment horizontal="center" vertical="center" wrapText="1"/>
    </xf>
    <xf numFmtId="4" fontId="19" fillId="0" borderId="3" xfId="0" applyNumberFormat="1" applyFont="1" applyBorder="1" applyAlignment="1">
      <alignment horizontal="center" vertical="center"/>
    </xf>
    <xf numFmtId="4" fontId="19" fillId="0" borderId="4" xfId="0" applyNumberFormat="1" applyFont="1" applyBorder="1" applyAlignment="1">
      <alignment horizontal="center" vertical="center"/>
    </xf>
    <xf numFmtId="0" fontId="18" fillId="0" borderId="5" xfId="0" applyNumberFormat="1" applyFont="1" applyBorder="1" applyAlignment="1">
      <alignment horizontal="center" vertical="top" wrapText="1"/>
    </xf>
    <xf numFmtId="2" fontId="18" fillId="0" borderId="6" xfId="7" applyNumberFormat="1" applyFont="1" applyFill="1" applyBorder="1" applyAlignment="1">
      <alignment horizontal="right" wrapText="1"/>
    </xf>
    <xf numFmtId="2" fontId="19" fillId="0" borderId="6" xfId="0" applyNumberFormat="1" applyFont="1" applyBorder="1" applyAlignment="1">
      <alignment horizontal="right" vertical="top" wrapText="1"/>
    </xf>
    <xf numFmtId="2" fontId="19" fillId="0" borderId="7" xfId="7" applyNumberFormat="1" applyFont="1" applyFill="1" applyBorder="1" applyAlignment="1">
      <alignment horizontal="center" vertical="center" wrapText="1"/>
    </xf>
    <xf numFmtId="2" fontId="19" fillId="0" borderId="6" xfId="7" applyNumberFormat="1" applyFont="1" applyFill="1" applyBorder="1" applyAlignment="1">
      <alignment horizontal="center" vertical="center" wrapText="1"/>
    </xf>
    <xf numFmtId="2" fontId="18" fillId="0" borderId="6" xfId="7" applyNumberFormat="1" applyFont="1" applyFill="1" applyBorder="1" applyAlignment="1">
      <alignment horizontal="center" vertical="center" wrapText="1"/>
    </xf>
    <xf numFmtId="2" fontId="19" fillId="0" borderId="6" xfId="0" applyNumberFormat="1" applyFont="1" applyBorder="1" applyAlignment="1">
      <alignment horizontal="center" vertical="center" wrapText="1"/>
    </xf>
    <xf numFmtId="2" fontId="19" fillId="0" borderId="6" xfId="0" applyNumberFormat="1" applyFont="1" applyBorder="1" applyAlignment="1">
      <alignment horizontal="center" vertical="center"/>
    </xf>
    <xf numFmtId="2" fontId="19" fillId="0" borderId="7" xfId="0" applyNumberFormat="1" applyFont="1" applyBorder="1" applyAlignment="1">
      <alignment horizontal="center" vertical="center" wrapText="1"/>
    </xf>
    <xf numFmtId="0" fontId="18" fillId="0" borderId="2" xfId="0" applyFont="1" applyBorder="1" applyAlignment="1">
      <alignment horizontal="left" vertical="top" wrapText="1"/>
    </xf>
    <xf numFmtId="0" fontId="18" fillId="0" borderId="5" xfId="0" applyNumberFormat="1" applyFont="1" applyBorder="1" applyAlignment="1">
      <alignment horizontal="left" vertical="top" wrapText="1"/>
    </xf>
    <xf numFmtId="2" fontId="18" fillId="0" borderId="6" xfId="7" applyNumberFormat="1" applyFont="1" applyFill="1" applyBorder="1" applyAlignment="1">
      <alignment horizontal="left" wrapText="1"/>
    </xf>
    <xf numFmtId="2" fontId="19" fillId="0" borderId="6" xfId="0" applyNumberFormat="1" applyFont="1" applyBorder="1" applyAlignment="1">
      <alignment horizontal="left" vertical="top" wrapText="1"/>
    </xf>
    <xf numFmtId="2" fontId="19" fillId="0" borderId="7" xfId="7" applyNumberFormat="1" applyFont="1" applyFill="1" applyBorder="1" applyAlignment="1">
      <alignment horizontal="left" vertical="center" wrapText="1"/>
    </xf>
    <xf numFmtId="2" fontId="19" fillId="0" borderId="6" xfId="7" applyNumberFormat="1" applyFont="1" applyFill="1" applyBorder="1" applyAlignment="1">
      <alignment horizontal="left" vertical="center" wrapText="1"/>
    </xf>
    <xf numFmtId="2" fontId="18" fillId="0" borderId="6" xfId="7" applyNumberFormat="1" applyFont="1" applyFill="1" applyBorder="1" applyAlignment="1">
      <alignment horizontal="left" vertical="center" wrapText="1"/>
    </xf>
    <xf numFmtId="2" fontId="19" fillId="0" borderId="6" xfId="0" applyNumberFormat="1" applyFont="1" applyBorder="1" applyAlignment="1">
      <alignment horizontal="left" vertical="center" wrapText="1"/>
    </xf>
    <xf numFmtId="2" fontId="19" fillId="0" borderId="7" xfId="0" applyNumberFormat="1" applyFont="1" applyBorder="1" applyAlignment="1">
      <alignment horizontal="left" vertical="center" wrapText="1"/>
    </xf>
    <xf numFmtId="4" fontId="19" fillId="0" borderId="3" xfId="0" applyNumberFormat="1" applyFont="1" applyBorder="1" applyAlignment="1">
      <alignment horizontal="right" vertical="center" wrapText="1"/>
    </xf>
    <xf numFmtId="4" fontId="19" fillId="0" borderId="4" xfId="0" applyNumberFormat="1" applyFont="1" applyBorder="1" applyAlignment="1">
      <alignment horizontal="right" vertical="center" wrapText="1"/>
    </xf>
    <xf numFmtId="164" fontId="18" fillId="0" borderId="3" xfId="7" applyFont="1" applyFill="1" applyBorder="1" applyAlignment="1">
      <alignment horizontal="right" vertical="center" wrapText="1"/>
    </xf>
    <xf numFmtId="164" fontId="19" fillId="0" borderId="3" xfId="7" applyFont="1" applyFill="1" applyBorder="1" applyAlignment="1">
      <alignment horizontal="right" vertical="center" wrapText="1"/>
    </xf>
    <xf numFmtId="4" fontId="19" fillId="0" borderId="3" xfId="7" applyNumberFormat="1" applyFont="1" applyFill="1" applyBorder="1" applyAlignment="1">
      <alignment horizontal="right" vertical="center" wrapText="1"/>
    </xf>
    <xf numFmtId="0" fontId="19" fillId="0" borderId="3" xfId="0" applyFont="1" applyBorder="1" applyAlignment="1">
      <alignment horizontal="right" vertical="center" wrapText="1"/>
    </xf>
    <xf numFmtId="164" fontId="19" fillId="0" borderId="4" xfId="7" applyFont="1" applyFill="1" applyBorder="1" applyAlignment="1">
      <alignment horizontal="right" vertical="center" wrapText="1"/>
    </xf>
    <xf numFmtId="4" fontId="19" fillId="0" borderId="9" xfId="0" applyNumberFormat="1" applyFont="1" applyBorder="1" applyAlignment="1">
      <alignment horizontal="right" vertical="center" wrapText="1"/>
    </xf>
    <xf numFmtId="2" fontId="19" fillId="0" borderId="8" xfId="7" applyNumberFormat="1" applyFont="1" applyFill="1" applyBorder="1" applyAlignment="1">
      <alignment horizontal="left" vertical="center" wrapText="1"/>
    </xf>
    <xf numFmtId="4" fontId="19" fillId="0" borderId="9" xfId="0" applyNumberFormat="1" applyFont="1" applyBorder="1" applyAlignment="1">
      <alignment horizontal="center" vertical="center" wrapText="1"/>
    </xf>
    <xf numFmtId="2" fontId="19" fillId="0" borderId="8" xfId="7" applyNumberFormat="1" applyFont="1" applyFill="1" applyBorder="1" applyAlignment="1">
      <alignment horizontal="center" vertical="center" wrapText="1"/>
    </xf>
    <xf numFmtId="0" fontId="19" fillId="0" borderId="11" xfId="0" quotePrefix="1" applyFont="1" applyBorder="1" applyAlignment="1">
      <alignment horizontal="right" vertical="top" wrapText="1"/>
    </xf>
    <xf numFmtId="0" fontId="19" fillId="0" borderId="11" xfId="0" quotePrefix="1" applyFont="1" applyBorder="1" applyAlignment="1">
      <alignment horizontal="left" vertical="top" wrapText="1"/>
    </xf>
    <xf numFmtId="0" fontId="19" fillId="0" borderId="11" xfId="0" applyFont="1" applyBorder="1" applyAlignment="1">
      <alignment horizontal="center" vertical="center" wrapText="1"/>
    </xf>
    <xf numFmtId="4" fontId="19" fillId="0" borderId="11" xfId="0" applyNumberFormat="1" applyFont="1" applyBorder="1" applyAlignment="1">
      <alignment horizontal="center" vertical="center"/>
    </xf>
    <xf numFmtId="2" fontId="19" fillId="0" borderId="11" xfId="7" applyNumberFormat="1" applyFont="1" applyFill="1" applyBorder="1" applyAlignment="1">
      <alignment horizontal="center" vertical="center" wrapText="1"/>
    </xf>
    <xf numFmtId="0" fontId="23" fillId="0" borderId="10" xfId="0" applyFont="1" applyBorder="1" applyAlignment="1">
      <alignment horizontal="right" vertical="center"/>
    </xf>
    <xf numFmtId="0" fontId="19" fillId="0" borderId="10" xfId="0" applyFont="1" applyBorder="1" applyAlignment="1">
      <alignment horizontal="center" vertical="center"/>
    </xf>
    <xf numFmtId="0" fontId="19" fillId="0" borderId="0" xfId="0" applyFont="1" applyBorder="1" applyAlignment="1">
      <alignment horizontal="right" vertical="top"/>
    </xf>
    <xf numFmtId="0" fontId="3" fillId="0" borderId="10" xfId="0" applyFont="1" applyBorder="1" applyAlignment="1">
      <alignment horizontal="justify" vertical="top"/>
    </xf>
    <xf numFmtId="0" fontId="10" fillId="0" borderId="10" xfId="0" applyFont="1" applyBorder="1"/>
    <xf numFmtId="0" fontId="3" fillId="0" borderId="12" xfId="0" applyFont="1" applyBorder="1" applyAlignment="1">
      <alignment horizontal="justify" vertical="top"/>
    </xf>
    <xf numFmtId="0" fontId="3" fillId="0" borderId="0" xfId="0" applyFont="1" applyBorder="1" applyAlignment="1">
      <alignment horizontal="right" vertical="top"/>
    </xf>
    <xf numFmtId="167" fontId="23" fillId="0" borderId="10" xfId="0" applyNumberFormat="1" applyFont="1" applyBorder="1" applyAlignment="1">
      <alignment horizontal="center" vertical="center"/>
    </xf>
    <xf numFmtId="167" fontId="23" fillId="0" borderId="12" xfId="0" applyNumberFormat="1" applyFont="1" applyBorder="1" applyAlignment="1">
      <alignment horizontal="center" vertical="center"/>
    </xf>
    <xf numFmtId="0" fontId="12" fillId="0" borderId="0" xfId="0" applyFont="1" applyAlignment="1">
      <alignment horizontal="left" vertical="center" wrapText="1"/>
    </xf>
    <xf numFmtId="0" fontId="22" fillId="0" borderId="0" xfId="0" applyFont="1" applyAlignment="1">
      <alignment horizontal="justify" vertical="top" wrapText="1"/>
    </xf>
    <xf numFmtId="0" fontId="20" fillId="0" borderId="0" xfId="0" applyFont="1"/>
    <xf numFmtId="0" fontId="20" fillId="0" borderId="0" xfId="0" applyFont="1" applyAlignment="1">
      <alignment horizontal="justify" vertical="top" wrapText="1"/>
    </xf>
    <xf numFmtId="0" fontId="16" fillId="0" borderId="0" xfId="0" applyFont="1" applyAlignment="1">
      <alignment horizontal="center" vertical="top" wrapText="1"/>
    </xf>
    <xf numFmtId="0" fontId="3" fillId="0" borderId="0" xfId="0" applyFont="1" applyAlignment="1">
      <alignment vertical="justify"/>
    </xf>
    <xf numFmtId="0" fontId="14" fillId="0" borderId="0" xfId="0" applyFont="1" applyAlignment="1">
      <alignment horizontal="center" vertical="top" wrapText="1"/>
    </xf>
    <xf numFmtId="0" fontId="11" fillId="0" borderId="0" xfId="0" applyFont="1" applyAlignment="1">
      <alignment horizontal="center" vertical="top" wrapText="1"/>
    </xf>
    <xf numFmtId="0" fontId="21" fillId="0" borderId="0" xfId="0" applyFont="1" applyAlignment="1">
      <alignment horizontal="justify" vertical="top" wrapText="1"/>
    </xf>
    <xf numFmtId="0" fontId="18" fillId="0" borderId="0" xfId="0" applyFont="1" applyAlignment="1">
      <alignment horizontal="center" vertical="justify" wrapText="1"/>
    </xf>
  </cellXfs>
  <cellStyles count="21">
    <cellStyle name="Euro" xfId="3"/>
    <cellStyle name="Euro 2" xfId="6"/>
    <cellStyle name="Excel Built-in Zarez_BIM SK i TK oprema 130503" xfId="16"/>
    <cellStyle name="Hiperveza 2" xfId="13"/>
    <cellStyle name="Navadno_Varnost ICIT" xfId="9"/>
    <cellStyle name="Normal 10" xfId="15"/>
    <cellStyle name="Normal 19 10" xfId="17"/>
    <cellStyle name="Normal 19 2 2" xfId="20"/>
    <cellStyle name="Normal 2 5" xfId="18"/>
    <cellStyle name="Normal_Bazen Rubin1" xfId="1"/>
    <cellStyle name="Normale_Foglio1" xfId="4"/>
    <cellStyle name="Normalno" xfId="0" builtinId="0"/>
    <cellStyle name="Normalno 11" xfId="19"/>
    <cellStyle name="Normalno 2" xfId="2"/>
    <cellStyle name="Normalno 2 2" xfId="10"/>
    <cellStyle name="Normalno 3" xfId="11"/>
    <cellStyle name="Normalno 4" xfId="14"/>
    <cellStyle name="Obično_List1_1" xfId="12"/>
    <cellStyle name="Valuta 2" xfId="5"/>
    <cellStyle name="Zarez 2" xfId="8"/>
    <cellStyle name="Zarez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showZeros="0" tabSelected="1" showRuler="0" topLeftCell="A5" zoomScaleNormal="100" zoomScaleSheetLayoutView="100" workbookViewId="0">
      <selection activeCell="I115" sqref="I115"/>
    </sheetView>
  </sheetViews>
  <sheetFormatPr defaultRowHeight="15" x14ac:dyDescent="0.25"/>
  <cols>
    <col min="1" max="1" width="7.28515625" style="6" customWidth="1"/>
    <col min="2" max="2" width="44.85546875" style="5" customWidth="1"/>
    <col min="3" max="3" width="8.140625" style="3" customWidth="1"/>
    <col min="4" max="4" width="10.7109375" style="4" customWidth="1"/>
    <col min="5" max="5" width="12.42578125" style="3" customWidth="1"/>
    <col min="6" max="6" width="14.140625" style="27" customWidth="1"/>
    <col min="7" max="8" width="9.140625" style="9"/>
    <col min="9" max="9" width="17.5703125" style="9" customWidth="1"/>
    <col min="10" max="16384" width="9.140625" style="9"/>
  </cols>
  <sheetData>
    <row r="1" spans="1:6" s="2" customFormat="1" ht="75" x14ac:dyDescent="0.2">
      <c r="A1" s="6"/>
      <c r="B1" s="5" t="s">
        <v>42</v>
      </c>
      <c r="C1" s="6"/>
      <c r="D1" s="16"/>
      <c r="E1" s="6"/>
      <c r="F1" s="24"/>
    </row>
    <row r="2" spans="1:6" s="2" customFormat="1" x14ac:dyDescent="0.2">
      <c r="A2" s="6"/>
      <c r="C2" s="6"/>
      <c r="D2" s="7"/>
      <c r="E2" s="6"/>
      <c r="F2" s="25"/>
    </row>
    <row r="3" spans="1:6" s="2" customFormat="1" ht="45" x14ac:dyDescent="0.2">
      <c r="A3" s="6"/>
      <c r="B3" s="5" t="s">
        <v>43</v>
      </c>
      <c r="C3" s="6"/>
      <c r="D3" s="16"/>
      <c r="E3" s="6"/>
      <c r="F3" s="26"/>
    </row>
    <row r="4" spans="1:6" s="2" customFormat="1" x14ac:dyDescent="0.2">
      <c r="A4" s="6"/>
      <c r="C4" s="6"/>
      <c r="D4" s="7"/>
      <c r="E4" s="6"/>
      <c r="F4" s="25"/>
    </row>
    <row r="5" spans="1:6" s="2" customFormat="1" x14ac:dyDescent="0.2">
      <c r="A5" s="6"/>
      <c r="B5" s="5" t="s">
        <v>44</v>
      </c>
      <c r="C5" s="6"/>
      <c r="D5" s="16"/>
      <c r="E5" s="6"/>
      <c r="F5" s="24"/>
    </row>
    <row r="6" spans="1:6" s="2" customFormat="1" x14ac:dyDescent="0.2">
      <c r="A6" s="6"/>
      <c r="B6" s="5"/>
      <c r="C6" s="6"/>
      <c r="D6" s="16"/>
      <c r="E6" s="6"/>
      <c r="F6" s="24"/>
    </row>
    <row r="7" spans="1:6" s="2" customFormat="1" ht="75" x14ac:dyDescent="0.2">
      <c r="A7" s="6"/>
      <c r="B7" s="5" t="s">
        <v>41</v>
      </c>
      <c r="C7" s="6"/>
      <c r="D7" s="16"/>
      <c r="E7" s="6"/>
      <c r="F7" s="24"/>
    </row>
    <row r="8" spans="1:6" s="2" customFormat="1" x14ac:dyDescent="0.2">
      <c r="A8" s="6"/>
      <c r="B8" s="5"/>
      <c r="C8" s="6"/>
      <c r="D8" s="16"/>
      <c r="E8" s="6"/>
      <c r="F8" s="24"/>
    </row>
    <row r="9" spans="1:6" s="2" customFormat="1" x14ac:dyDescent="0.2">
      <c r="A9" s="6"/>
      <c r="B9" s="5"/>
      <c r="C9" s="6"/>
      <c r="D9" s="16"/>
      <c r="E9" s="6"/>
      <c r="F9" s="24"/>
    </row>
    <row r="10" spans="1:6" s="2" customFormat="1" x14ac:dyDescent="0.2">
      <c r="A10" s="6"/>
      <c r="B10" s="5"/>
      <c r="C10" s="6"/>
      <c r="D10" s="16"/>
      <c r="E10" s="6"/>
      <c r="F10" s="24"/>
    </row>
    <row r="11" spans="1:6" s="2" customFormat="1" x14ac:dyDescent="0.2">
      <c r="A11" s="6"/>
      <c r="B11" s="5"/>
      <c r="C11" s="6"/>
      <c r="D11" s="16"/>
      <c r="E11" s="6"/>
      <c r="F11" s="24"/>
    </row>
    <row r="12" spans="1:6" s="22" customFormat="1" ht="20.25" x14ac:dyDescent="0.2">
      <c r="A12" s="21"/>
      <c r="B12" s="102" t="s">
        <v>45</v>
      </c>
      <c r="C12" s="102"/>
      <c r="D12" s="102"/>
      <c r="E12" s="102"/>
      <c r="F12" s="102"/>
    </row>
    <row r="13" spans="1:6" s="20" customFormat="1" ht="15.75" x14ac:dyDescent="0.2">
      <c r="A13" s="23"/>
      <c r="B13" s="104"/>
      <c r="C13" s="105"/>
      <c r="D13" s="105"/>
      <c r="E13" s="105"/>
      <c r="F13" s="105"/>
    </row>
    <row r="14" spans="1:6" x14ac:dyDescent="0.25">
      <c r="B14" s="8"/>
    </row>
    <row r="15" spans="1:6" x14ac:dyDescent="0.25">
      <c r="B15" s="8"/>
    </row>
    <row r="16" spans="1:6" x14ac:dyDescent="0.25">
      <c r="B16" s="8"/>
    </row>
    <row r="17" spans="2:6" x14ac:dyDescent="0.25">
      <c r="B17" s="8"/>
    </row>
    <row r="18" spans="2:6" x14ac:dyDescent="0.25">
      <c r="B18" s="8"/>
    </row>
    <row r="19" spans="2:6" x14ac:dyDescent="0.25">
      <c r="B19" s="8"/>
    </row>
    <row r="20" spans="2:6" x14ac:dyDescent="0.25">
      <c r="B20" s="8"/>
    </row>
    <row r="21" spans="2:6" x14ac:dyDescent="0.25">
      <c r="B21" s="8"/>
    </row>
    <row r="22" spans="2:6" x14ac:dyDescent="0.25">
      <c r="B22" s="8"/>
    </row>
    <row r="23" spans="2:6" x14ac:dyDescent="0.25">
      <c r="B23" s="8"/>
    </row>
    <row r="24" spans="2:6" x14ac:dyDescent="0.25">
      <c r="B24" s="8"/>
    </row>
    <row r="25" spans="2:6" x14ac:dyDescent="0.25">
      <c r="B25" s="8"/>
    </row>
    <row r="26" spans="2:6" x14ac:dyDescent="0.25">
      <c r="B26" s="8"/>
    </row>
    <row r="27" spans="2:6" x14ac:dyDescent="0.25">
      <c r="B27" s="8"/>
    </row>
    <row r="28" spans="2:6" x14ac:dyDescent="0.25">
      <c r="B28" s="8"/>
    </row>
    <row r="29" spans="2:6" x14ac:dyDescent="0.25">
      <c r="B29" s="8"/>
    </row>
    <row r="30" spans="2:6" x14ac:dyDescent="0.25">
      <c r="B30" s="10"/>
      <c r="C30" s="11"/>
      <c r="D30" s="12"/>
      <c r="E30" s="6"/>
      <c r="F30" s="24"/>
    </row>
    <row r="31" spans="2:6" x14ac:dyDescent="0.25">
      <c r="C31" s="11"/>
      <c r="D31" s="12"/>
      <c r="E31" s="13"/>
      <c r="F31" s="28"/>
    </row>
    <row r="32" spans="2:6" x14ac:dyDescent="0.25">
      <c r="B32" s="8"/>
      <c r="C32" s="11"/>
      <c r="D32" s="12"/>
      <c r="E32" s="6"/>
      <c r="F32" s="24"/>
    </row>
    <row r="33" spans="1:6" x14ac:dyDescent="0.25">
      <c r="B33" s="8"/>
      <c r="C33" s="14"/>
      <c r="D33" s="15"/>
      <c r="E33" s="13"/>
      <c r="F33" s="29"/>
    </row>
    <row r="34" spans="1:6" x14ac:dyDescent="0.25">
      <c r="B34" s="8"/>
    </row>
    <row r="35" spans="1:6" x14ac:dyDescent="0.25">
      <c r="B35" s="8" t="s">
        <v>46</v>
      </c>
      <c r="C35" s="11" t="s">
        <v>2</v>
      </c>
      <c r="D35" s="12"/>
      <c r="E35" s="6"/>
      <c r="F35" s="24"/>
    </row>
    <row r="36" spans="1:6" x14ac:dyDescent="0.25">
      <c r="B36" s="8"/>
      <c r="C36" s="103" t="s">
        <v>0</v>
      </c>
      <c r="D36" s="103"/>
      <c r="E36" s="103"/>
      <c r="F36" s="103"/>
    </row>
    <row r="37" spans="1:6" x14ac:dyDescent="0.25">
      <c r="B37" s="8"/>
      <c r="C37" s="14"/>
      <c r="D37" s="15"/>
      <c r="E37" s="13"/>
      <c r="F37" s="29"/>
    </row>
    <row r="38" spans="1:6" x14ac:dyDescent="0.25">
      <c r="B38" s="8"/>
      <c r="C38" s="14"/>
      <c r="D38" s="15"/>
      <c r="E38" s="13"/>
      <c r="F38" s="29"/>
    </row>
    <row r="39" spans="1:6" x14ac:dyDescent="0.25">
      <c r="B39" s="8"/>
      <c r="C39" s="14"/>
      <c r="D39" s="15"/>
      <c r="E39" s="13"/>
      <c r="F39" s="29"/>
    </row>
    <row r="40" spans="1:6" x14ac:dyDescent="0.25">
      <c r="A40" s="107" t="s">
        <v>59</v>
      </c>
      <c r="B40" s="100"/>
      <c r="C40" s="100"/>
      <c r="D40" s="100"/>
      <c r="E40" s="100"/>
      <c r="F40" s="100"/>
    </row>
    <row r="41" spans="1:6" ht="15.75" customHeight="1" x14ac:dyDescent="0.25">
      <c r="A41" s="38"/>
      <c r="B41" s="39"/>
      <c r="C41" s="39"/>
      <c r="D41" s="39"/>
      <c r="E41" s="39"/>
      <c r="F41" s="40"/>
    </row>
    <row r="42" spans="1:6" ht="45" customHeight="1" x14ac:dyDescent="0.25">
      <c r="A42" s="106" t="s">
        <v>76</v>
      </c>
      <c r="B42" s="100"/>
      <c r="C42" s="100"/>
      <c r="D42" s="100"/>
      <c r="E42" s="100"/>
      <c r="F42" s="100"/>
    </row>
    <row r="43" spans="1:6" ht="29.25" customHeight="1" x14ac:dyDescent="0.25">
      <c r="A43" s="99" t="s">
        <v>25</v>
      </c>
      <c r="B43" s="100"/>
      <c r="C43" s="100"/>
      <c r="D43" s="100"/>
      <c r="E43" s="100"/>
      <c r="F43" s="100"/>
    </row>
    <row r="44" spans="1:6" ht="40.5" customHeight="1" x14ac:dyDescent="0.25">
      <c r="A44" s="99" t="s">
        <v>26</v>
      </c>
      <c r="B44" s="100"/>
      <c r="C44" s="100"/>
      <c r="D44" s="100"/>
      <c r="E44" s="100"/>
      <c r="F44" s="100"/>
    </row>
    <row r="45" spans="1:6" x14ac:dyDescent="0.25">
      <c r="A45" s="101" t="s">
        <v>1</v>
      </c>
      <c r="B45" s="100"/>
      <c r="C45" s="100"/>
      <c r="D45" s="100"/>
      <c r="E45" s="100"/>
      <c r="F45" s="100"/>
    </row>
    <row r="46" spans="1:6" ht="27" customHeight="1" x14ac:dyDescent="0.25">
      <c r="A46" s="99" t="s">
        <v>27</v>
      </c>
      <c r="B46" s="100"/>
      <c r="C46" s="100"/>
      <c r="D46" s="100"/>
      <c r="E46" s="100"/>
      <c r="F46" s="100"/>
    </row>
    <row r="47" spans="1:6" ht="17.25" thickBot="1" x14ac:dyDescent="0.35">
      <c r="A47" s="38"/>
      <c r="B47" s="35"/>
      <c r="C47" s="41"/>
      <c r="D47" s="36"/>
      <c r="E47" s="37"/>
      <c r="F47" s="42"/>
    </row>
    <row r="48" spans="1:6" ht="46.5" customHeight="1" thickTop="1" thickBot="1" x14ac:dyDescent="0.3">
      <c r="A48" s="32" t="s">
        <v>3</v>
      </c>
      <c r="B48" s="32" t="s">
        <v>4</v>
      </c>
      <c r="C48" s="32" t="s">
        <v>77</v>
      </c>
      <c r="D48" s="33" t="s">
        <v>64</v>
      </c>
      <c r="E48" s="32" t="s">
        <v>78</v>
      </c>
      <c r="F48" s="34" t="s">
        <v>79</v>
      </c>
    </row>
    <row r="49" spans="1:7" ht="17.25" thickTop="1" x14ac:dyDescent="0.25">
      <c r="A49" s="64"/>
      <c r="B49" s="65"/>
      <c r="C49" s="43"/>
      <c r="D49" s="55"/>
      <c r="E49" s="43"/>
      <c r="F49" s="55"/>
    </row>
    <row r="50" spans="1:7" s="18" customFormat="1" ht="16.5" x14ac:dyDescent="0.3">
      <c r="A50" s="75" t="s">
        <v>5</v>
      </c>
      <c r="B50" s="66" t="s">
        <v>47</v>
      </c>
      <c r="C50" s="44"/>
      <c r="D50" s="56"/>
      <c r="E50" s="44"/>
      <c r="F50" s="56"/>
      <c r="G50" s="19"/>
    </row>
    <row r="51" spans="1:7" s="2" customFormat="1" ht="16.5" x14ac:dyDescent="0.3">
      <c r="A51" s="73"/>
      <c r="B51" s="67"/>
      <c r="C51" s="45"/>
      <c r="D51" s="57"/>
      <c r="E51" s="45"/>
      <c r="F51" s="57"/>
      <c r="G51" s="1"/>
    </row>
    <row r="52" spans="1:7" s="18" customFormat="1" ht="16.5" x14ac:dyDescent="0.3">
      <c r="A52" s="75" t="s">
        <v>6</v>
      </c>
      <c r="B52" s="66" t="s">
        <v>31</v>
      </c>
      <c r="C52" s="44"/>
      <c r="D52" s="56"/>
      <c r="E52" s="44"/>
      <c r="F52" s="56"/>
      <c r="G52" s="19"/>
    </row>
    <row r="53" spans="1:7" s="18" customFormat="1" ht="16.5" x14ac:dyDescent="0.3">
      <c r="A53" s="75"/>
      <c r="B53" s="66"/>
      <c r="C53" s="44"/>
      <c r="D53" s="56"/>
      <c r="E53" s="44"/>
      <c r="F53" s="56"/>
      <c r="G53" s="19"/>
    </row>
    <row r="54" spans="1:7" s="2" customFormat="1" ht="165" x14ac:dyDescent="0.2">
      <c r="A54" s="74" t="s">
        <v>36</v>
      </c>
      <c r="B54" s="68" t="s">
        <v>49</v>
      </c>
      <c r="C54" s="46" t="s">
        <v>50</v>
      </c>
      <c r="D54" s="58">
        <v>26</v>
      </c>
      <c r="E54" s="46"/>
      <c r="F54" s="58">
        <f>D54*E54</f>
        <v>0</v>
      </c>
    </row>
    <row r="55" spans="1:7" s="2" customFormat="1" ht="16.5" x14ac:dyDescent="0.2">
      <c r="A55" s="73"/>
      <c r="B55" s="69"/>
      <c r="C55" s="47"/>
      <c r="D55" s="59"/>
      <c r="E55" s="47"/>
      <c r="F55" s="59"/>
    </row>
    <row r="56" spans="1:7" s="18" customFormat="1" ht="16.5" x14ac:dyDescent="0.2">
      <c r="A56" s="75" t="s">
        <v>34</v>
      </c>
      <c r="B56" s="70" t="s">
        <v>28</v>
      </c>
      <c r="C56" s="48"/>
      <c r="D56" s="60"/>
      <c r="E56" s="48"/>
      <c r="F56" s="60"/>
      <c r="G56" s="19"/>
    </row>
    <row r="57" spans="1:7" s="2" customFormat="1" ht="16.5" x14ac:dyDescent="0.2">
      <c r="A57" s="76"/>
      <c r="B57" s="69"/>
      <c r="C57" s="49"/>
      <c r="D57" s="59"/>
      <c r="E57" s="49"/>
      <c r="F57" s="59"/>
      <c r="G57" s="1"/>
    </row>
    <row r="58" spans="1:7" s="2" customFormat="1" ht="33" x14ac:dyDescent="0.2">
      <c r="A58" s="77"/>
      <c r="B58" s="69" t="s">
        <v>51</v>
      </c>
      <c r="C58" s="50"/>
      <c r="D58" s="59"/>
      <c r="E58" s="50"/>
      <c r="F58" s="59"/>
      <c r="G58" s="1"/>
    </row>
    <row r="59" spans="1:7" s="2" customFormat="1" ht="132" x14ac:dyDescent="0.2">
      <c r="A59" s="77"/>
      <c r="B59" s="69" t="s">
        <v>18</v>
      </c>
      <c r="C59" s="50"/>
      <c r="D59" s="59"/>
      <c r="E59" s="50"/>
      <c r="F59" s="59"/>
      <c r="G59" s="1"/>
    </row>
    <row r="60" spans="1:7" s="2" customFormat="1" ht="33" x14ac:dyDescent="0.2">
      <c r="A60" s="77"/>
      <c r="B60" s="69" t="s">
        <v>19</v>
      </c>
      <c r="C60" s="50"/>
      <c r="D60" s="59"/>
      <c r="E60" s="50"/>
      <c r="F60" s="59"/>
      <c r="G60" s="1"/>
    </row>
    <row r="61" spans="1:7" s="2" customFormat="1" ht="16.5" x14ac:dyDescent="0.2">
      <c r="A61" s="73" t="s">
        <v>17</v>
      </c>
      <c r="B61" s="71" t="s">
        <v>20</v>
      </c>
      <c r="C61" s="47"/>
      <c r="D61" s="61"/>
      <c r="E61" s="47"/>
      <c r="F61" s="61"/>
      <c r="G61" s="1"/>
    </row>
    <row r="62" spans="1:7" s="2" customFormat="1" ht="82.5" x14ac:dyDescent="0.2">
      <c r="A62" s="77" t="s">
        <v>17</v>
      </c>
      <c r="B62" s="69" t="s">
        <v>21</v>
      </c>
      <c r="C62" s="50"/>
      <c r="D62" s="59"/>
      <c r="E62" s="50"/>
      <c r="F62" s="59"/>
      <c r="G62" s="1"/>
    </row>
    <row r="63" spans="1:7" s="2" customFormat="1" ht="49.5" x14ac:dyDescent="0.2">
      <c r="A63" s="77" t="s">
        <v>17</v>
      </c>
      <c r="B63" s="69" t="s">
        <v>22</v>
      </c>
      <c r="C63" s="50"/>
      <c r="D63" s="59"/>
      <c r="E63" s="50"/>
      <c r="F63" s="59"/>
      <c r="G63" s="1"/>
    </row>
    <row r="64" spans="1:7" s="2" customFormat="1" ht="16.5" x14ac:dyDescent="0.2">
      <c r="A64" s="76"/>
      <c r="B64" s="69"/>
      <c r="C64" s="49"/>
      <c r="D64" s="59"/>
      <c r="E64" s="49"/>
      <c r="F64" s="59"/>
      <c r="G64" s="1"/>
    </row>
    <row r="65" spans="1:9" s="2" customFormat="1" ht="33" x14ac:dyDescent="0.2">
      <c r="A65" s="78" t="s">
        <v>52</v>
      </c>
      <c r="B65" s="71" t="s">
        <v>65</v>
      </c>
      <c r="C65" s="51"/>
      <c r="D65" s="62"/>
      <c r="E65" s="51"/>
      <c r="F65" s="62"/>
      <c r="G65" s="98"/>
      <c r="H65" s="98"/>
      <c r="I65" s="98"/>
    </row>
    <row r="66" spans="1:9" s="2" customFormat="1" ht="16.5" x14ac:dyDescent="0.2">
      <c r="A66" s="78"/>
      <c r="B66" s="71" t="s">
        <v>66</v>
      </c>
      <c r="C66" s="51"/>
      <c r="D66" s="62"/>
      <c r="E66" s="51"/>
      <c r="F66" s="62"/>
      <c r="G66" s="1"/>
    </row>
    <row r="67" spans="1:9" s="2" customFormat="1" ht="16.5" x14ac:dyDescent="0.2">
      <c r="A67" s="73"/>
      <c r="B67" s="71" t="s">
        <v>16</v>
      </c>
      <c r="C67" s="47"/>
      <c r="D67" s="61"/>
      <c r="E67" s="47"/>
      <c r="F67" s="61"/>
      <c r="G67" s="1"/>
    </row>
    <row r="68" spans="1:9" s="2" customFormat="1" ht="66" x14ac:dyDescent="0.2">
      <c r="A68" s="78" t="s">
        <v>17</v>
      </c>
      <c r="B68" s="71" t="s">
        <v>67</v>
      </c>
      <c r="C68" s="51"/>
      <c r="D68" s="62"/>
      <c r="E68" s="51"/>
      <c r="F68" s="62"/>
      <c r="G68" s="1"/>
    </row>
    <row r="69" spans="1:9" s="2" customFormat="1" ht="66" x14ac:dyDescent="0.2">
      <c r="A69" s="78" t="s">
        <v>17</v>
      </c>
      <c r="B69" s="71" t="s">
        <v>57</v>
      </c>
      <c r="C69" s="51"/>
      <c r="D69" s="62"/>
      <c r="E69" s="51"/>
      <c r="F69" s="62"/>
      <c r="G69" s="1"/>
    </row>
    <row r="70" spans="1:9" s="2" customFormat="1" ht="16.5" x14ac:dyDescent="0.2">
      <c r="A70" s="73"/>
      <c r="B70" s="70" t="s">
        <v>29</v>
      </c>
      <c r="C70" s="47"/>
      <c r="D70" s="59"/>
      <c r="E70" s="47"/>
      <c r="F70" s="59"/>
      <c r="G70" s="1"/>
    </row>
    <row r="71" spans="1:9" s="2" customFormat="1" ht="39.75" customHeight="1" x14ac:dyDescent="0.2">
      <c r="A71" s="74"/>
      <c r="B71" s="68"/>
      <c r="C71" s="46" t="s">
        <v>15</v>
      </c>
      <c r="D71" s="58">
        <v>9</v>
      </c>
      <c r="E71" s="46"/>
      <c r="F71" s="58">
        <f>D71*E71</f>
        <v>0</v>
      </c>
      <c r="G71" s="1"/>
    </row>
    <row r="72" spans="1:9" s="2" customFormat="1" ht="16.5" x14ac:dyDescent="0.2">
      <c r="A72" s="73"/>
      <c r="B72" s="69"/>
      <c r="C72" s="47"/>
      <c r="D72" s="59"/>
      <c r="E72" s="47"/>
      <c r="F72" s="59"/>
      <c r="G72" s="1"/>
    </row>
    <row r="73" spans="1:9" s="2" customFormat="1" ht="16.5" x14ac:dyDescent="0.2">
      <c r="A73" s="73"/>
      <c r="B73" s="69"/>
      <c r="C73" s="47"/>
      <c r="D73" s="59"/>
      <c r="E73" s="47"/>
      <c r="F73" s="59"/>
      <c r="G73" s="1"/>
    </row>
    <row r="74" spans="1:9" s="2" customFormat="1" ht="33" x14ac:dyDescent="0.2">
      <c r="A74" s="78" t="s">
        <v>53</v>
      </c>
      <c r="B74" s="71" t="s">
        <v>68</v>
      </c>
      <c r="C74" s="51"/>
      <c r="D74" s="62"/>
      <c r="E74" s="51"/>
      <c r="F74" s="62"/>
      <c r="G74" s="98"/>
      <c r="H74" s="98"/>
      <c r="I74" s="98"/>
    </row>
    <row r="75" spans="1:9" s="2" customFormat="1" ht="16.5" x14ac:dyDescent="0.2">
      <c r="A75" s="78"/>
      <c r="B75" s="71" t="s">
        <v>69</v>
      </c>
      <c r="C75" s="51"/>
      <c r="D75" s="62"/>
      <c r="E75" s="51"/>
      <c r="F75" s="62"/>
      <c r="G75" s="1"/>
    </row>
    <row r="76" spans="1:9" s="2" customFormat="1" ht="16.5" x14ac:dyDescent="0.2">
      <c r="A76" s="73"/>
      <c r="B76" s="71" t="s">
        <v>16</v>
      </c>
      <c r="C76" s="47"/>
      <c r="D76" s="61"/>
      <c r="E76" s="47"/>
      <c r="F76" s="61"/>
      <c r="G76" s="1"/>
    </row>
    <row r="77" spans="1:9" s="2" customFormat="1" ht="66" x14ac:dyDescent="0.2">
      <c r="A77" s="78" t="s">
        <v>17</v>
      </c>
      <c r="B77" s="71" t="s">
        <v>67</v>
      </c>
      <c r="C77" s="51"/>
      <c r="D77" s="62"/>
      <c r="E77" s="51"/>
      <c r="F77" s="62"/>
      <c r="G77" s="1"/>
    </row>
    <row r="78" spans="1:9" s="2" customFormat="1" ht="66" x14ac:dyDescent="0.2">
      <c r="A78" s="78" t="s">
        <v>17</v>
      </c>
      <c r="B78" s="71" t="s">
        <v>56</v>
      </c>
      <c r="C78" s="51"/>
      <c r="D78" s="62"/>
      <c r="E78" s="51"/>
      <c r="F78" s="62"/>
      <c r="G78" s="1"/>
    </row>
    <row r="79" spans="1:9" s="2" customFormat="1" ht="16.5" x14ac:dyDescent="0.2">
      <c r="A79" s="73"/>
      <c r="B79" s="70" t="s">
        <v>29</v>
      </c>
      <c r="C79" s="47"/>
      <c r="D79" s="59"/>
      <c r="E79" s="47"/>
      <c r="F79" s="59"/>
      <c r="G79" s="1"/>
    </row>
    <row r="80" spans="1:9" s="2" customFormat="1" ht="28.5" customHeight="1" x14ac:dyDescent="0.2">
      <c r="A80" s="80"/>
      <c r="B80" s="81"/>
      <c r="C80" s="82" t="s">
        <v>15</v>
      </c>
      <c r="D80" s="83">
        <v>21</v>
      </c>
      <c r="E80" s="82"/>
      <c r="F80" s="83">
        <f>D80*E80</f>
        <v>0</v>
      </c>
      <c r="G80" s="1"/>
    </row>
    <row r="81" spans="1:9" s="2" customFormat="1" ht="16.5" x14ac:dyDescent="0.2">
      <c r="A81" s="73"/>
      <c r="B81" s="69"/>
      <c r="C81" s="47"/>
      <c r="D81" s="59"/>
      <c r="E81" s="47"/>
      <c r="F81" s="59"/>
      <c r="G81" s="1"/>
    </row>
    <row r="82" spans="1:9" s="2" customFormat="1" ht="16.5" x14ac:dyDescent="0.2">
      <c r="A82" s="73"/>
      <c r="B82" s="69"/>
      <c r="C82" s="47"/>
      <c r="D82" s="59"/>
      <c r="E82" s="47"/>
      <c r="F82" s="59"/>
      <c r="G82" s="1"/>
    </row>
    <row r="83" spans="1:9" s="2" customFormat="1" ht="33" x14ac:dyDescent="0.2">
      <c r="A83" s="78" t="s">
        <v>37</v>
      </c>
      <c r="B83" s="71" t="s">
        <v>70</v>
      </c>
      <c r="C83" s="51"/>
      <c r="D83" s="62"/>
      <c r="E83" s="51"/>
      <c r="F83" s="62"/>
      <c r="G83" s="98"/>
      <c r="H83" s="98"/>
      <c r="I83" s="98"/>
    </row>
    <row r="84" spans="1:9" s="2" customFormat="1" ht="16.5" x14ac:dyDescent="0.2">
      <c r="A84" s="78"/>
      <c r="B84" s="71" t="s">
        <v>71</v>
      </c>
      <c r="C84" s="51"/>
      <c r="D84" s="62"/>
      <c r="E84" s="51"/>
      <c r="F84" s="62"/>
      <c r="G84" s="1"/>
    </row>
    <row r="85" spans="1:9" s="2" customFormat="1" ht="16.5" x14ac:dyDescent="0.2">
      <c r="A85" s="73"/>
      <c r="B85" s="71" t="s">
        <v>16</v>
      </c>
      <c r="C85" s="47"/>
      <c r="D85" s="61"/>
      <c r="E85" s="47"/>
      <c r="F85" s="61"/>
      <c r="G85" s="1"/>
    </row>
    <row r="86" spans="1:9" s="2" customFormat="1" ht="66" x14ac:dyDescent="0.2">
      <c r="A86" s="78" t="s">
        <v>17</v>
      </c>
      <c r="B86" s="71" t="s">
        <v>72</v>
      </c>
      <c r="C86" s="51"/>
      <c r="D86" s="62"/>
      <c r="E86" s="51"/>
      <c r="F86" s="62"/>
      <c r="G86" s="1"/>
    </row>
    <row r="87" spans="1:9" s="2" customFormat="1" ht="66" x14ac:dyDescent="0.2">
      <c r="A87" s="78" t="s">
        <v>17</v>
      </c>
      <c r="B87" s="71" t="s">
        <v>55</v>
      </c>
      <c r="C87" s="51"/>
      <c r="D87" s="62"/>
      <c r="E87" s="51"/>
      <c r="F87" s="62"/>
      <c r="G87" s="1"/>
    </row>
    <row r="88" spans="1:9" s="2" customFormat="1" ht="16.5" x14ac:dyDescent="0.2">
      <c r="A88" s="73"/>
      <c r="B88" s="70" t="s">
        <v>29</v>
      </c>
      <c r="C88" s="47"/>
      <c r="D88" s="59"/>
      <c r="E88" s="47"/>
      <c r="F88" s="59"/>
      <c r="G88" s="1"/>
    </row>
    <row r="89" spans="1:9" s="2" customFormat="1" ht="16.5" x14ac:dyDescent="0.2">
      <c r="A89" s="74"/>
      <c r="B89" s="68"/>
      <c r="C89" s="46" t="s">
        <v>15</v>
      </c>
      <c r="D89" s="58">
        <v>2</v>
      </c>
      <c r="E89" s="46"/>
      <c r="F89" s="58">
        <f>D89*E89</f>
        <v>0</v>
      </c>
      <c r="G89" s="1"/>
    </row>
    <row r="90" spans="1:9" s="2" customFormat="1" ht="16.5" x14ac:dyDescent="0.2">
      <c r="A90" s="73"/>
      <c r="B90" s="69"/>
      <c r="C90" s="47"/>
      <c r="D90" s="59"/>
      <c r="E90" s="47"/>
      <c r="F90" s="59"/>
      <c r="G90" s="1"/>
    </row>
    <row r="91" spans="1:9" s="2" customFormat="1" ht="33" x14ac:dyDescent="0.2">
      <c r="A91" s="78" t="s">
        <v>54</v>
      </c>
      <c r="B91" s="71" t="s">
        <v>74</v>
      </c>
      <c r="C91" s="51"/>
      <c r="D91" s="62"/>
      <c r="E91" s="51"/>
      <c r="F91" s="62"/>
      <c r="G91" s="98"/>
      <c r="H91" s="98"/>
      <c r="I91" s="98"/>
    </row>
    <row r="92" spans="1:9" s="2" customFormat="1" ht="16.5" x14ac:dyDescent="0.2">
      <c r="A92" s="78"/>
      <c r="B92" s="71" t="s">
        <v>75</v>
      </c>
      <c r="C92" s="51"/>
      <c r="D92" s="62"/>
      <c r="E92" s="51"/>
      <c r="F92" s="62"/>
      <c r="G92" s="1"/>
    </row>
    <row r="93" spans="1:9" s="2" customFormat="1" ht="16.5" x14ac:dyDescent="0.2">
      <c r="A93" s="73"/>
      <c r="B93" s="71" t="s">
        <v>16</v>
      </c>
      <c r="C93" s="47"/>
      <c r="D93" s="61"/>
      <c r="E93" s="47"/>
      <c r="F93" s="61"/>
      <c r="G93" s="1"/>
    </row>
    <row r="94" spans="1:9" s="2" customFormat="1" ht="66" x14ac:dyDescent="0.2">
      <c r="A94" s="78" t="s">
        <v>17</v>
      </c>
      <c r="B94" s="71" t="s">
        <v>73</v>
      </c>
      <c r="C94" s="51"/>
      <c r="D94" s="62"/>
      <c r="E94" s="51"/>
      <c r="F94" s="62"/>
      <c r="G94" s="1"/>
    </row>
    <row r="95" spans="1:9" s="2" customFormat="1" ht="66" x14ac:dyDescent="0.2">
      <c r="A95" s="78" t="s">
        <v>17</v>
      </c>
      <c r="B95" s="71" t="s">
        <v>58</v>
      </c>
      <c r="C95" s="51"/>
      <c r="D95" s="62"/>
      <c r="E95" s="51"/>
      <c r="F95" s="62"/>
      <c r="G95" s="1"/>
    </row>
    <row r="96" spans="1:9" s="2" customFormat="1" ht="16.5" x14ac:dyDescent="0.2">
      <c r="A96" s="73"/>
      <c r="B96" s="70" t="s">
        <v>29</v>
      </c>
      <c r="C96" s="47"/>
      <c r="D96" s="59"/>
      <c r="E96" s="47"/>
      <c r="F96" s="59"/>
      <c r="G96" s="1"/>
    </row>
    <row r="97" spans="1:9" s="2" customFormat="1" ht="16.5" x14ac:dyDescent="0.2">
      <c r="A97" s="74"/>
      <c r="B97" s="68"/>
      <c r="C97" s="46" t="s">
        <v>15</v>
      </c>
      <c r="D97" s="58">
        <v>9</v>
      </c>
      <c r="E97" s="46"/>
      <c r="F97" s="58">
        <f>D97*E97</f>
        <v>0</v>
      </c>
      <c r="G97" s="1"/>
    </row>
    <row r="98" spans="1:9" s="2" customFormat="1" ht="16.5" x14ac:dyDescent="0.2">
      <c r="A98" s="73"/>
      <c r="B98" s="69"/>
      <c r="C98" s="47"/>
      <c r="D98" s="59"/>
      <c r="E98" s="47"/>
      <c r="F98" s="59"/>
      <c r="G98" s="1"/>
    </row>
    <row r="99" spans="1:9" s="2" customFormat="1" ht="16.5" x14ac:dyDescent="0.25">
      <c r="A99" s="73"/>
      <c r="B99" s="71"/>
      <c r="C99" s="47"/>
      <c r="D99" s="62"/>
      <c r="E99" s="47"/>
      <c r="F99" s="62"/>
      <c r="G99" s="30"/>
    </row>
    <row r="100" spans="1:9" s="18" customFormat="1" ht="16.5" x14ac:dyDescent="0.2">
      <c r="A100" s="75" t="s">
        <v>35</v>
      </c>
      <c r="B100" s="70" t="s">
        <v>30</v>
      </c>
      <c r="C100" s="48"/>
      <c r="D100" s="60"/>
      <c r="E100" s="48"/>
      <c r="F100" s="60"/>
      <c r="G100" s="19"/>
    </row>
    <row r="101" spans="1:9" s="18" customFormat="1" ht="16.5" x14ac:dyDescent="0.2">
      <c r="A101" s="75"/>
      <c r="B101" s="70"/>
      <c r="C101" s="48"/>
      <c r="D101" s="60"/>
      <c r="E101" s="48"/>
      <c r="F101" s="60"/>
      <c r="G101" s="19"/>
    </row>
    <row r="102" spans="1:9" s="2" customFormat="1" ht="49.5" x14ac:dyDescent="0.2">
      <c r="A102" s="76"/>
      <c r="B102" s="69" t="s">
        <v>60</v>
      </c>
      <c r="C102" s="49"/>
      <c r="D102" s="59"/>
      <c r="E102" s="49"/>
      <c r="F102" s="59"/>
      <c r="G102" s="1"/>
    </row>
    <row r="103" spans="1:9" s="2" customFormat="1" ht="16.5" x14ac:dyDescent="0.2">
      <c r="A103" s="76"/>
      <c r="B103" s="69"/>
      <c r="C103" s="49"/>
      <c r="D103" s="59"/>
      <c r="E103" s="49"/>
      <c r="F103" s="59"/>
      <c r="G103" s="1"/>
    </row>
    <row r="104" spans="1:9" s="2" customFormat="1" ht="33" x14ac:dyDescent="0.2">
      <c r="A104" s="79" t="s">
        <v>38</v>
      </c>
      <c r="B104" s="68" t="s">
        <v>80</v>
      </c>
      <c r="C104" s="52" t="s">
        <v>14</v>
      </c>
      <c r="D104" s="58">
        <v>100</v>
      </c>
      <c r="E104" s="52"/>
      <c r="F104" s="58">
        <f>D104*E104</f>
        <v>0</v>
      </c>
      <c r="G104" s="1"/>
    </row>
    <row r="105" spans="1:9" s="2" customFormat="1" ht="16.5" x14ac:dyDescent="0.2">
      <c r="A105" s="76"/>
      <c r="B105" s="69"/>
      <c r="C105" s="49"/>
      <c r="D105" s="59"/>
      <c r="E105" s="49"/>
      <c r="F105" s="59"/>
      <c r="G105" s="1"/>
    </row>
    <row r="106" spans="1:9" s="2" customFormat="1" ht="16.5" x14ac:dyDescent="0.2">
      <c r="A106" s="76"/>
      <c r="B106" s="69"/>
      <c r="C106" s="49"/>
      <c r="D106" s="59"/>
      <c r="E106" s="49"/>
      <c r="F106" s="59"/>
      <c r="G106" s="1"/>
    </row>
    <row r="107" spans="1:9" s="2" customFormat="1" ht="16.5" x14ac:dyDescent="0.2">
      <c r="A107" s="76"/>
      <c r="B107" s="69"/>
      <c r="C107" s="49"/>
      <c r="D107" s="59"/>
      <c r="E107" s="49"/>
      <c r="F107" s="59"/>
      <c r="G107" s="1"/>
    </row>
    <row r="108" spans="1:9" ht="16.5" x14ac:dyDescent="0.25">
      <c r="A108" s="73" t="s">
        <v>23</v>
      </c>
      <c r="B108" s="69" t="s">
        <v>32</v>
      </c>
      <c r="C108" s="47"/>
      <c r="D108" s="59"/>
      <c r="E108" s="47"/>
      <c r="F108" s="59"/>
      <c r="H108" s="3"/>
      <c r="I108" s="4"/>
    </row>
    <row r="109" spans="1:9" ht="16.5" x14ac:dyDescent="0.25">
      <c r="A109" s="73"/>
      <c r="B109" s="69"/>
      <c r="C109" s="47"/>
      <c r="D109" s="59"/>
      <c r="E109" s="47"/>
      <c r="F109" s="59"/>
      <c r="H109" s="3"/>
      <c r="I109" s="4"/>
    </row>
    <row r="110" spans="1:9" ht="66" x14ac:dyDescent="0.25">
      <c r="A110" s="73"/>
      <c r="B110" s="71" t="s">
        <v>61</v>
      </c>
      <c r="C110" s="53"/>
      <c r="D110" s="62"/>
      <c r="E110" s="53"/>
      <c r="F110" s="62"/>
    </row>
    <row r="111" spans="1:9" ht="16.5" x14ac:dyDescent="0.25">
      <c r="A111" s="73"/>
      <c r="B111" s="71"/>
      <c r="C111" s="53"/>
      <c r="D111" s="62"/>
      <c r="E111" s="53"/>
      <c r="F111" s="62"/>
    </row>
    <row r="112" spans="1:9" ht="49.5" x14ac:dyDescent="0.25">
      <c r="A112" s="74" t="s">
        <v>39</v>
      </c>
      <c r="B112" s="68" t="s">
        <v>63</v>
      </c>
      <c r="C112" s="54" t="s">
        <v>7</v>
      </c>
      <c r="D112" s="58">
        <v>22</v>
      </c>
      <c r="E112" s="54"/>
      <c r="F112" s="58">
        <f>D112*E112</f>
        <v>0</v>
      </c>
    </row>
    <row r="113" spans="1:6" ht="16.5" x14ac:dyDescent="0.25">
      <c r="A113" s="73"/>
      <c r="B113" s="69"/>
      <c r="C113" s="53"/>
      <c r="D113" s="59"/>
      <c r="E113" s="53"/>
      <c r="F113" s="59"/>
    </row>
    <row r="114" spans="1:6" ht="16.5" x14ac:dyDescent="0.25">
      <c r="A114" s="73" t="s">
        <v>24</v>
      </c>
      <c r="B114" s="69" t="s">
        <v>33</v>
      </c>
      <c r="C114" s="53"/>
      <c r="D114" s="59"/>
      <c r="E114" s="53"/>
      <c r="F114" s="59"/>
    </row>
    <row r="115" spans="1:6" ht="16.5" x14ac:dyDescent="0.25">
      <c r="A115" s="73"/>
      <c r="B115" s="71"/>
      <c r="C115" s="47"/>
      <c r="D115" s="61"/>
      <c r="E115" s="47"/>
      <c r="F115" s="61"/>
    </row>
    <row r="116" spans="1:6" ht="16.5" x14ac:dyDescent="0.25">
      <c r="A116" s="73"/>
      <c r="B116" s="71"/>
      <c r="C116" s="47"/>
      <c r="D116" s="61"/>
      <c r="E116" s="47"/>
      <c r="F116" s="61"/>
    </row>
    <row r="117" spans="1:6" ht="49.5" x14ac:dyDescent="0.25">
      <c r="A117" s="73" t="s">
        <v>40</v>
      </c>
      <c r="B117" s="69" t="s">
        <v>8</v>
      </c>
      <c r="C117" s="53"/>
      <c r="D117" s="59"/>
      <c r="E117" s="53"/>
      <c r="F117" s="59"/>
    </row>
    <row r="118" spans="1:6" ht="16.5" x14ac:dyDescent="0.25">
      <c r="A118" s="73" t="s">
        <v>9</v>
      </c>
      <c r="B118" s="69" t="s">
        <v>10</v>
      </c>
      <c r="C118" s="53"/>
      <c r="D118" s="59"/>
      <c r="E118" s="53"/>
      <c r="F118" s="59"/>
    </row>
    <row r="119" spans="1:6" ht="16.5" x14ac:dyDescent="0.25">
      <c r="A119" s="73" t="s">
        <v>9</v>
      </c>
      <c r="B119" s="69" t="s">
        <v>11</v>
      </c>
      <c r="C119" s="53"/>
      <c r="D119" s="59"/>
      <c r="E119" s="53"/>
      <c r="F119" s="59"/>
    </row>
    <row r="120" spans="1:6" ht="49.5" x14ac:dyDescent="0.25">
      <c r="A120" s="73" t="s">
        <v>9</v>
      </c>
      <c r="B120" s="69" t="s">
        <v>12</v>
      </c>
      <c r="C120" s="53"/>
      <c r="D120" s="59"/>
      <c r="E120" s="53"/>
      <c r="F120" s="59"/>
    </row>
    <row r="121" spans="1:6" ht="16.5" x14ac:dyDescent="0.25">
      <c r="A121" s="73" t="s">
        <v>9</v>
      </c>
      <c r="B121" s="69" t="s">
        <v>13</v>
      </c>
      <c r="C121" s="53"/>
      <c r="D121" s="59"/>
      <c r="E121" s="53"/>
      <c r="F121" s="59"/>
    </row>
    <row r="122" spans="1:6" ht="33" x14ac:dyDescent="0.25">
      <c r="A122" s="74" t="s">
        <v>17</v>
      </c>
      <c r="B122" s="72" t="s">
        <v>62</v>
      </c>
      <c r="C122" s="54" t="s">
        <v>48</v>
      </c>
      <c r="D122" s="63">
        <v>1</v>
      </c>
      <c r="E122" s="54"/>
      <c r="F122" s="63">
        <f>D122*E122</f>
        <v>0</v>
      </c>
    </row>
    <row r="123" spans="1:6" ht="16.5" x14ac:dyDescent="0.25">
      <c r="A123" s="84"/>
      <c r="B123" s="85"/>
      <c r="C123" s="86"/>
      <c r="D123" s="87"/>
      <c r="E123" s="87"/>
      <c r="F123" s="88"/>
    </row>
    <row r="124" spans="1:6" s="17" customFormat="1" ht="18" x14ac:dyDescent="0.2">
      <c r="A124" s="91"/>
      <c r="B124" s="93"/>
      <c r="C124" s="90"/>
      <c r="D124" s="89" t="s">
        <v>82</v>
      </c>
      <c r="E124" s="96">
        <f>SUM(F54:F123)</f>
        <v>0</v>
      </c>
      <c r="F124" s="96"/>
    </row>
    <row r="125" spans="1:6" ht="18" x14ac:dyDescent="0.25">
      <c r="A125" s="91"/>
      <c r="B125" s="92"/>
      <c r="C125" s="90"/>
      <c r="D125" s="89" t="s">
        <v>81</v>
      </c>
      <c r="E125" s="97">
        <f>E124*0.25</f>
        <v>0</v>
      </c>
      <c r="F125" s="97"/>
    </row>
    <row r="126" spans="1:6" ht="18" x14ac:dyDescent="0.25">
      <c r="A126" s="91"/>
      <c r="B126" s="94"/>
      <c r="C126" s="90"/>
      <c r="D126" s="89" t="s">
        <v>83</v>
      </c>
      <c r="E126" s="97">
        <f>E124+E125</f>
        <v>0</v>
      </c>
      <c r="F126" s="97"/>
    </row>
    <row r="127" spans="1:6" x14ac:dyDescent="0.25">
      <c r="A127" s="95"/>
      <c r="F127" s="31"/>
    </row>
    <row r="128" spans="1:6" x14ac:dyDescent="0.25">
      <c r="F128" s="31"/>
    </row>
    <row r="129" spans="6:6" x14ac:dyDescent="0.25">
      <c r="F129" s="31"/>
    </row>
    <row r="130" spans="6:6" x14ac:dyDescent="0.25">
      <c r="F130" s="31"/>
    </row>
    <row r="131" spans="6:6" x14ac:dyDescent="0.25">
      <c r="F131" s="31"/>
    </row>
    <row r="132" spans="6:6" x14ac:dyDescent="0.25">
      <c r="F132" s="31"/>
    </row>
    <row r="133" spans="6:6" x14ac:dyDescent="0.25">
      <c r="F133" s="31"/>
    </row>
    <row r="134" spans="6:6" x14ac:dyDescent="0.25">
      <c r="F134" s="31"/>
    </row>
    <row r="135" spans="6:6" x14ac:dyDescent="0.25">
      <c r="F135" s="31"/>
    </row>
    <row r="136" spans="6:6" x14ac:dyDescent="0.25">
      <c r="F136" s="31"/>
    </row>
    <row r="137" spans="6:6" x14ac:dyDescent="0.25">
      <c r="F137" s="31"/>
    </row>
    <row r="138" spans="6:6" x14ac:dyDescent="0.25">
      <c r="F138" s="31"/>
    </row>
    <row r="139" spans="6:6" x14ac:dyDescent="0.25">
      <c r="F139" s="31"/>
    </row>
    <row r="140" spans="6:6" x14ac:dyDescent="0.25">
      <c r="F140" s="31"/>
    </row>
    <row r="141" spans="6:6" x14ac:dyDescent="0.25">
      <c r="F141" s="31"/>
    </row>
    <row r="142" spans="6:6" x14ac:dyDescent="0.25">
      <c r="F142" s="31"/>
    </row>
    <row r="143" spans="6:6" x14ac:dyDescent="0.25">
      <c r="F143" s="31"/>
    </row>
    <row r="144" spans="6:6" x14ac:dyDescent="0.25">
      <c r="F144" s="31"/>
    </row>
    <row r="145" spans="6:6" x14ac:dyDescent="0.25">
      <c r="F145" s="31"/>
    </row>
    <row r="146" spans="6:6" x14ac:dyDescent="0.25">
      <c r="F146" s="31"/>
    </row>
    <row r="147" spans="6:6" x14ac:dyDescent="0.25">
      <c r="F147" s="31"/>
    </row>
    <row r="148" spans="6:6" x14ac:dyDescent="0.25">
      <c r="F148" s="31"/>
    </row>
    <row r="149" spans="6:6" x14ac:dyDescent="0.25">
      <c r="F149" s="31"/>
    </row>
    <row r="150" spans="6:6" x14ac:dyDescent="0.25">
      <c r="F150" s="31"/>
    </row>
    <row r="151" spans="6:6" x14ac:dyDescent="0.25">
      <c r="F151" s="31"/>
    </row>
    <row r="152" spans="6:6" x14ac:dyDescent="0.25">
      <c r="F152" s="31"/>
    </row>
    <row r="153" spans="6:6" x14ac:dyDescent="0.25">
      <c r="F153" s="31"/>
    </row>
    <row r="154" spans="6:6" x14ac:dyDescent="0.25">
      <c r="F154" s="31"/>
    </row>
    <row r="155" spans="6:6" x14ac:dyDescent="0.25">
      <c r="F155" s="31"/>
    </row>
    <row r="156" spans="6:6" x14ac:dyDescent="0.25">
      <c r="F156" s="31"/>
    </row>
    <row r="157" spans="6:6" x14ac:dyDescent="0.25">
      <c r="F157" s="31"/>
    </row>
    <row r="158" spans="6:6" x14ac:dyDescent="0.25">
      <c r="F158" s="31"/>
    </row>
    <row r="159" spans="6:6" x14ac:dyDescent="0.25">
      <c r="F159" s="31"/>
    </row>
    <row r="160" spans="6:6" x14ac:dyDescent="0.25">
      <c r="F160" s="31"/>
    </row>
    <row r="161" spans="6:6" x14ac:dyDescent="0.25">
      <c r="F161" s="31"/>
    </row>
    <row r="162" spans="6:6" x14ac:dyDescent="0.25">
      <c r="F162" s="31"/>
    </row>
    <row r="163" spans="6:6" x14ac:dyDescent="0.25">
      <c r="F163" s="31"/>
    </row>
    <row r="164" spans="6:6" x14ac:dyDescent="0.25">
      <c r="F164" s="31"/>
    </row>
    <row r="165" spans="6:6" x14ac:dyDescent="0.25">
      <c r="F165" s="31"/>
    </row>
    <row r="166" spans="6:6" x14ac:dyDescent="0.25">
      <c r="F166" s="31"/>
    </row>
    <row r="167" spans="6:6" x14ac:dyDescent="0.25">
      <c r="F167" s="31"/>
    </row>
    <row r="168" spans="6:6" x14ac:dyDescent="0.25">
      <c r="F168" s="31"/>
    </row>
    <row r="169" spans="6:6" x14ac:dyDescent="0.25">
      <c r="F169" s="31"/>
    </row>
    <row r="170" spans="6:6" x14ac:dyDescent="0.25">
      <c r="F170" s="31"/>
    </row>
    <row r="171" spans="6:6" x14ac:dyDescent="0.25">
      <c r="F171" s="31"/>
    </row>
    <row r="172" spans="6:6" x14ac:dyDescent="0.25">
      <c r="F172" s="31"/>
    </row>
    <row r="173" spans="6:6" x14ac:dyDescent="0.25">
      <c r="F173" s="31"/>
    </row>
    <row r="174" spans="6:6" x14ac:dyDescent="0.25">
      <c r="F174" s="31"/>
    </row>
    <row r="175" spans="6:6" x14ac:dyDescent="0.25">
      <c r="F175" s="31"/>
    </row>
    <row r="176" spans="6:6" x14ac:dyDescent="0.25">
      <c r="F176" s="31"/>
    </row>
    <row r="177" spans="6:6" x14ac:dyDescent="0.25">
      <c r="F177" s="31"/>
    </row>
    <row r="178" spans="6:6" x14ac:dyDescent="0.25">
      <c r="F178" s="31"/>
    </row>
    <row r="179" spans="6:6" x14ac:dyDescent="0.25">
      <c r="F179" s="31"/>
    </row>
    <row r="180" spans="6:6" x14ac:dyDescent="0.25">
      <c r="F180" s="31"/>
    </row>
    <row r="181" spans="6:6" x14ac:dyDescent="0.25">
      <c r="F181" s="31"/>
    </row>
    <row r="182" spans="6:6" x14ac:dyDescent="0.25">
      <c r="F182" s="31"/>
    </row>
    <row r="183" spans="6:6" x14ac:dyDescent="0.25">
      <c r="F183" s="31"/>
    </row>
    <row r="184" spans="6:6" x14ac:dyDescent="0.25">
      <c r="F184" s="31"/>
    </row>
    <row r="185" spans="6:6" x14ac:dyDescent="0.25">
      <c r="F185" s="31"/>
    </row>
    <row r="186" spans="6:6" x14ac:dyDescent="0.25">
      <c r="F186" s="31"/>
    </row>
    <row r="187" spans="6:6" x14ac:dyDescent="0.25">
      <c r="F187" s="31"/>
    </row>
    <row r="188" spans="6:6" x14ac:dyDescent="0.25">
      <c r="F188" s="31"/>
    </row>
    <row r="189" spans="6:6" x14ac:dyDescent="0.25">
      <c r="F189" s="31"/>
    </row>
    <row r="190" spans="6:6" x14ac:dyDescent="0.25">
      <c r="F190" s="31"/>
    </row>
    <row r="191" spans="6:6" x14ac:dyDescent="0.25">
      <c r="F191" s="31"/>
    </row>
    <row r="192" spans="6:6" x14ac:dyDescent="0.25">
      <c r="F192" s="31"/>
    </row>
    <row r="193" spans="6:6" x14ac:dyDescent="0.25">
      <c r="F193" s="31"/>
    </row>
    <row r="194" spans="6:6" x14ac:dyDescent="0.25">
      <c r="F194" s="31"/>
    </row>
    <row r="195" spans="6:6" x14ac:dyDescent="0.25">
      <c r="F195" s="31"/>
    </row>
    <row r="196" spans="6:6" x14ac:dyDescent="0.25">
      <c r="F196" s="31"/>
    </row>
    <row r="197" spans="6:6" x14ac:dyDescent="0.25">
      <c r="F197" s="31"/>
    </row>
    <row r="198" spans="6:6" x14ac:dyDescent="0.25">
      <c r="F198" s="31"/>
    </row>
    <row r="199" spans="6:6" x14ac:dyDescent="0.25">
      <c r="F199" s="31"/>
    </row>
    <row r="200" spans="6:6" x14ac:dyDescent="0.25">
      <c r="F200" s="31"/>
    </row>
    <row r="201" spans="6:6" x14ac:dyDescent="0.25">
      <c r="F201" s="31"/>
    </row>
    <row r="202" spans="6:6" x14ac:dyDescent="0.25">
      <c r="F202" s="31"/>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31"/>
    </row>
    <row r="211" spans="6:6" x14ac:dyDescent="0.25">
      <c r="F211" s="31"/>
    </row>
    <row r="212" spans="6:6" x14ac:dyDescent="0.25">
      <c r="F212" s="31"/>
    </row>
    <row r="213" spans="6:6" x14ac:dyDescent="0.25">
      <c r="F213" s="31"/>
    </row>
    <row r="214" spans="6:6" x14ac:dyDescent="0.25">
      <c r="F214" s="31"/>
    </row>
    <row r="215" spans="6:6" x14ac:dyDescent="0.25">
      <c r="F215" s="31"/>
    </row>
    <row r="216" spans="6:6" x14ac:dyDescent="0.25">
      <c r="F216" s="31"/>
    </row>
    <row r="217" spans="6:6" x14ac:dyDescent="0.25">
      <c r="F217" s="31"/>
    </row>
    <row r="218" spans="6:6" x14ac:dyDescent="0.25">
      <c r="F218" s="31"/>
    </row>
    <row r="219" spans="6:6" x14ac:dyDescent="0.25">
      <c r="F219" s="31"/>
    </row>
    <row r="220" spans="6:6" x14ac:dyDescent="0.25">
      <c r="F220" s="31"/>
    </row>
    <row r="221" spans="6:6" x14ac:dyDescent="0.25">
      <c r="F221" s="31"/>
    </row>
    <row r="222" spans="6:6" x14ac:dyDescent="0.25">
      <c r="F222" s="31"/>
    </row>
    <row r="223" spans="6:6" x14ac:dyDescent="0.25">
      <c r="F223" s="31"/>
    </row>
    <row r="224" spans="6:6" x14ac:dyDescent="0.25">
      <c r="F224" s="31"/>
    </row>
    <row r="225" spans="6:6" x14ac:dyDescent="0.25">
      <c r="F225" s="31"/>
    </row>
    <row r="226" spans="6:6" x14ac:dyDescent="0.25">
      <c r="F226" s="31"/>
    </row>
    <row r="227" spans="6:6" x14ac:dyDescent="0.25">
      <c r="F227" s="31"/>
    </row>
    <row r="228" spans="6:6" x14ac:dyDescent="0.25">
      <c r="F228" s="31"/>
    </row>
    <row r="229" spans="6:6" x14ac:dyDescent="0.25">
      <c r="F229" s="31"/>
    </row>
    <row r="230" spans="6:6" x14ac:dyDescent="0.25">
      <c r="F230" s="31"/>
    </row>
    <row r="231" spans="6:6" x14ac:dyDescent="0.25">
      <c r="F231" s="31"/>
    </row>
    <row r="232" spans="6:6" x14ac:dyDescent="0.25">
      <c r="F232" s="31"/>
    </row>
    <row r="233" spans="6:6" x14ac:dyDescent="0.25">
      <c r="F233" s="31"/>
    </row>
    <row r="234" spans="6:6" x14ac:dyDescent="0.25">
      <c r="F234" s="31"/>
    </row>
    <row r="235" spans="6:6" x14ac:dyDescent="0.25">
      <c r="F235" s="31"/>
    </row>
    <row r="236" spans="6:6" x14ac:dyDescent="0.25">
      <c r="F236" s="31"/>
    </row>
    <row r="237" spans="6:6" x14ac:dyDescent="0.25">
      <c r="F237" s="31"/>
    </row>
    <row r="238" spans="6:6" x14ac:dyDescent="0.25">
      <c r="F238" s="31"/>
    </row>
    <row r="239" spans="6:6" x14ac:dyDescent="0.25">
      <c r="F239" s="31"/>
    </row>
    <row r="240" spans="6:6" x14ac:dyDescent="0.25">
      <c r="F240" s="31"/>
    </row>
    <row r="241" spans="6:6" x14ac:dyDescent="0.25">
      <c r="F241" s="31"/>
    </row>
    <row r="242" spans="6:6" x14ac:dyDescent="0.25">
      <c r="F242" s="31"/>
    </row>
    <row r="243" spans="6:6" x14ac:dyDescent="0.25">
      <c r="F243" s="31"/>
    </row>
    <row r="244" spans="6:6" x14ac:dyDescent="0.25">
      <c r="F244" s="31"/>
    </row>
    <row r="245" spans="6:6" x14ac:dyDescent="0.25">
      <c r="F245" s="31"/>
    </row>
    <row r="246" spans="6:6" x14ac:dyDescent="0.25">
      <c r="F246" s="31"/>
    </row>
    <row r="247" spans="6:6" x14ac:dyDescent="0.25">
      <c r="F247" s="31"/>
    </row>
    <row r="248" spans="6:6" x14ac:dyDescent="0.25">
      <c r="F248" s="31"/>
    </row>
    <row r="249" spans="6:6" x14ac:dyDescent="0.25">
      <c r="F249" s="31"/>
    </row>
    <row r="250" spans="6:6" x14ac:dyDescent="0.25">
      <c r="F250" s="31"/>
    </row>
    <row r="251" spans="6:6" x14ac:dyDescent="0.25">
      <c r="F251" s="31"/>
    </row>
    <row r="252" spans="6:6" x14ac:dyDescent="0.25">
      <c r="F252" s="31"/>
    </row>
    <row r="253" spans="6:6" x14ac:dyDescent="0.25">
      <c r="F253" s="31"/>
    </row>
    <row r="254" spans="6:6" x14ac:dyDescent="0.25">
      <c r="F254" s="31"/>
    </row>
    <row r="255" spans="6:6" x14ac:dyDescent="0.25">
      <c r="F255" s="31"/>
    </row>
    <row r="256" spans="6:6" x14ac:dyDescent="0.25">
      <c r="F256" s="31"/>
    </row>
    <row r="257" spans="6:6" x14ac:dyDescent="0.25">
      <c r="F257" s="31"/>
    </row>
    <row r="258" spans="6:6" x14ac:dyDescent="0.25">
      <c r="F258" s="31"/>
    </row>
    <row r="259" spans="6:6" x14ac:dyDescent="0.25">
      <c r="F259" s="31"/>
    </row>
    <row r="260" spans="6:6" x14ac:dyDescent="0.25">
      <c r="F260" s="31"/>
    </row>
    <row r="261" spans="6:6" x14ac:dyDescent="0.25">
      <c r="F261" s="31"/>
    </row>
    <row r="262" spans="6:6" x14ac:dyDescent="0.25">
      <c r="F262" s="31"/>
    </row>
    <row r="263" spans="6:6" x14ac:dyDescent="0.25">
      <c r="F263" s="31"/>
    </row>
    <row r="264" spans="6:6" x14ac:dyDescent="0.25">
      <c r="F264" s="31"/>
    </row>
    <row r="265" spans="6:6" x14ac:dyDescent="0.25">
      <c r="F265" s="31"/>
    </row>
    <row r="266" spans="6:6" x14ac:dyDescent="0.25">
      <c r="F266" s="31"/>
    </row>
    <row r="267" spans="6:6" x14ac:dyDescent="0.25">
      <c r="F267" s="31"/>
    </row>
    <row r="268" spans="6:6" x14ac:dyDescent="0.25">
      <c r="F268" s="31"/>
    </row>
    <row r="269" spans="6:6" x14ac:dyDescent="0.25">
      <c r="F269" s="31"/>
    </row>
    <row r="270" spans="6:6" x14ac:dyDescent="0.25">
      <c r="F270" s="31"/>
    </row>
    <row r="271" spans="6:6" x14ac:dyDescent="0.25">
      <c r="F271" s="31"/>
    </row>
    <row r="272" spans="6:6" x14ac:dyDescent="0.25">
      <c r="F272" s="31"/>
    </row>
    <row r="273" spans="6:6" x14ac:dyDescent="0.25">
      <c r="F273" s="31"/>
    </row>
    <row r="274" spans="6:6" x14ac:dyDescent="0.25">
      <c r="F274" s="31"/>
    </row>
    <row r="275" spans="6:6" x14ac:dyDescent="0.25">
      <c r="F275" s="31"/>
    </row>
    <row r="276" spans="6:6" x14ac:dyDescent="0.25">
      <c r="F276" s="31"/>
    </row>
    <row r="277" spans="6:6" x14ac:dyDescent="0.25">
      <c r="F277" s="31"/>
    </row>
    <row r="278" spans="6:6" x14ac:dyDescent="0.25">
      <c r="F278" s="31"/>
    </row>
    <row r="279" spans="6:6" x14ac:dyDescent="0.25">
      <c r="F279" s="31"/>
    </row>
    <row r="280" spans="6:6" x14ac:dyDescent="0.25">
      <c r="F280" s="31"/>
    </row>
    <row r="281" spans="6:6" x14ac:dyDescent="0.25">
      <c r="F281" s="31"/>
    </row>
    <row r="282" spans="6:6" x14ac:dyDescent="0.25">
      <c r="F282" s="31"/>
    </row>
    <row r="283" spans="6:6" x14ac:dyDescent="0.25">
      <c r="F283" s="31"/>
    </row>
    <row r="284" spans="6:6" x14ac:dyDescent="0.25">
      <c r="F284" s="31"/>
    </row>
    <row r="285" spans="6:6" x14ac:dyDescent="0.25">
      <c r="F285" s="31"/>
    </row>
    <row r="286" spans="6:6" x14ac:dyDescent="0.25">
      <c r="F286" s="31"/>
    </row>
    <row r="287" spans="6:6" x14ac:dyDescent="0.25">
      <c r="F287" s="31"/>
    </row>
    <row r="288" spans="6:6" x14ac:dyDescent="0.25">
      <c r="F288" s="31"/>
    </row>
    <row r="289" spans="6:6" x14ac:dyDescent="0.25">
      <c r="F289" s="31"/>
    </row>
    <row r="290" spans="6:6" x14ac:dyDescent="0.25">
      <c r="F290" s="31"/>
    </row>
    <row r="291" spans="6:6" x14ac:dyDescent="0.25">
      <c r="F291" s="31"/>
    </row>
    <row r="292" spans="6:6" x14ac:dyDescent="0.25">
      <c r="F292" s="31"/>
    </row>
    <row r="293" spans="6:6" x14ac:dyDescent="0.25">
      <c r="F293" s="31"/>
    </row>
    <row r="294" spans="6:6" x14ac:dyDescent="0.25">
      <c r="F294" s="31"/>
    </row>
    <row r="295" spans="6:6" x14ac:dyDescent="0.25">
      <c r="F295" s="31"/>
    </row>
    <row r="296" spans="6:6" x14ac:dyDescent="0.25">
      <c r="F296" s="31"/>
    </row>
    <row r="297" spans="6:6" x14ac:dyDescent="0.25">
      <c r="F297" s="31"/>
    </row>
    <row r="298" spans="6:6" x14ac:dyDescent="0.25">
      <c r="F298" s="31"/>
    </row>
    <row r="299" spans="6:6" x14ac:dyDescent="0.25">
      <c r="F299" s="31"/>
    </row>
    <row r="300" spans="6:6" x14ac:dyDescent="0.25">
      <c r="F300" s="31"/>
    </row>
    <row r="301" spans="6:6" x14ac:dyDescent="0.25">
      <c r="F301" s="31"/>
    </row>
    <row r="302" spans="6:6" x14ac:dyDescent="0.25">
      <c r="F302" s="31"/>
    </row>
    <row r="303" spans="6:6" x14ac:dyDescent="0.25">
      <c r="F303" s="31"/>
    </row>
    <row r="304" spans="6:6" x14ac:dyDescent="0.25">
      <c r="F304" s="31"/>
    </row>
    <row r="305" spans="6:6" x14ac:dyDescent="0.25">
      <c r="F305" s="31"/>
    </row>
    <row r="306" spans="6:6" x14ac:dyDescent="0.25">
      <c r="F306" s="31"/>
    </row>
    <row r="307" spans="6:6" x14ac:dyDescent="0.25">
      <c r="F307" s="31"/>
    </row>
    <row r="308" spans="6:6" x14ac:dyDescent="0.25">
      <c r="F308" s="31"/>
    </row>
    <row r="309" spans="6:6" x14ac:dyDescent="0.25">
      <c r="F309" s="31"/>
    </row>
    <row r="310" spans="6:6" x14ac:dyDescent="0.25">
      <c r="F310" s="31"/>
    </row>
    <row r="311" spans="6:6" x14ac:dyDescent="0.25">
      <c r="F311" s="31"/>
    </row>
    <row r="312" spans="6:6" x14ac:dyDescent="0.25">
      <c r="F312" s="31"/>
    </row>
    <row r="313" spans="6:6" x14ac:dyDescent="0.25">
      <c r="F313" s="31"/>
    </row>
    <row r="314" spans="6:6" x14ac:dyDescent="0.25">
      <c r="F314" s="31"/>
    </row>
    <row r="315" spans="6:6" x14ac:dyDescent="0.25">
      <c r="F315" s="31"/>
    </row>
    <row r="316" spans="6:6" x14ac:dyDescent="0.25">
      <c r="F316" s="31"/>
    </row>
    <row r="317" spans="6:6" x14ac:dyDescent="0.25">
      <c r="F317" s="31"/>
    </row>
    <row r="318" spans="6:6" x14ac:dyDescent="0.25">
      <c r="F318" s="31"/>
    </row>
    <row r="319" spans="6:6" x14ac:dyDescent="0.25">
      <c r="F319" s="31"/>
    </row>
    <row r="320" spans="6:6" x14ac:dyDescent="0.25">
      <c r="F320" s="31"/>
    </row>
    <row r="321" spans="6:6" x14ac:dyDescent="0.25">
      <c r="F321" s="31"/>
    </row>
    <row r="322" spans="6:6" x14ac:dyDescent="0.25">
      <c r="F322" s="31"/>
    </row>
    <row r="323" spans="6:6" x14ac:dyDescent="0.25">
      <c r="F323" s="31"/>
    </row>
    <row r="324" spans="6:6" x14ac:dyDescent="0.25">
      <c r="F324" s="31"/>
    </row>
    <row r="325" spans="6:6" x14ac:dyDescent="0.25">
      <c r="F325" s="31"/>
    </row>
  </sheetData>
  <sheetProtection formatCells="0" formatColumns="0" formatRows="0" insertColumns="0" insertRows="0" insertHyperlinks="0" deleteColumns="0" deleteRows="0" sort="0" autoFilter="0" pivotTables="0"/>
  <sortState ref="G141">
    <sortCondition descending="1" ref="G141"/>
  </sortState>
  <mergeCells count="16">
    <mergeCell ref="A44:F44"/>
    <mergeCell ref="A45:F45"/>
    <mergeCell ref="A46:F46"/>
    <mergeCell ref="B12:F12"/>
    <mergeCell ref="C36:F36"/>
    <mergeCell ref="B13:F13"/>
    <mergeCell ref="A42:F42"/>
    <mergeCell ref="A43:F43"/>
    <mergeCell ref="A40:F40"/>
    <mergeCell ref="E124:F124"/>
    <mergeCell ref="E125:F125"/>
    <mergeCell ref="E126:F126"/>
    <mergeCell ref="G65:I65"/>
    <mergeCell ref="G74:I74"/>
    <mergeCell ref="G83:I83"/>
    <mergeCell ref="G91:I91"/>
  </mergeCells>
  <phoneticPr fontId="0" type="noConversion"/>
  <pageMargins left="0.25" right="0.25" top="0.75" bottom="0.75" header="0.3" footer="0.3"/>
  <pageSetup paperSize="9" orientation="portrait" horizontalDpi="360" verticalDpi="360" r:id="rId1"/>
  <headerFooter>
    <oddHeader xml:space="preserve">&amp;L&amp;"Times New Roman,Uobičajeno"ELKON d.o.o. Pula
&amp;C&amp;"Times New Roman,Uobičajeno"&amp;8UREDSKI PROSTORI ISTARSKE ŽUPANIJE 
NA ADRESI RIVA 8, PULA - ZAMJENA RASVJETE&amp;R&amp;"Times New Roman,Uobičajeno"broj projekta 1784/23
</oddHeader>
    <oddFooter>&amp;L  &amp;Rlist br.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list 1-ELEKTROINSTALACIJE RASVJ</vt:lpstr>
      <vt:lpstr>'list 1-ELEKTROINSTALACIJE RASVJ'!Ispis_naslova</vt:lpstr>
      <vt:lpstr>'list 1-ELEKTROINSTALACIJE RASVJ'!Podrucje_ispisa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Marijan</dc:creator>
  <cp:lastModifiedBy>Lučano Lanča</cp:lastModifiedBy>
  <cp:lastPrinted>2024-06-24T13:17:17Z</cp:lastPrinted>
  <dcterms:created xsi:type="dcterms:W3CDTF">2003-08-27T21:50:09Z</dcterms:created>
  <dcterms:modified xsi:type="dcterms:W3CDTF">2024-08-20T08:36:41Z</dcterms:modified>
</cp:coreProperties>
</file>